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firstSheet="3" activeTab="9"/>
  </bookViews>
  <sheets>
    <sheet name="Cover Pag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Titles" localSheetId="2">'Table 2'!$1:$2</definedName>
    <definedName name="_xlnm.Print_Titles" localSheetId="3">'Table 3'!$1:$1</definedName>
    <definedName name="_xlnm.Print_Titles" localSheetId="8">'Table 8'!$1:$2</definedName>
    <definedName name="Z_96CDC580_97AA_11D5_A783_0080C8FBE205_.wvu.Cols" localSheetId="7" hidden="1">'Table 7'!$F:$F</definedName>
    <definedName name="Z_96CDC580_97AA_11D5_A783_0080C8FBE205_.wvu.PrintTitles" localSheetId="2" hidden="1">'Table 2'!$1:$2</definedName>
    <definedName name="Z_96CDC580_97AA_11D5_A783_0080C8FBE205_.wvu.PrintTitles" localSheetId="3" hidden="1">'Table 3'!$1:$1</definedName>
    <definedName name="Z_96CDC580_97AA_11D5_A783_0080C8FBE205_.wvu.PrintTitles" localSheetId="8" hidden="1">'Table 8'!$1:$2</definedName>
  </definedNames>
  <calcPr fullCalcOnLoad="1"/>
</workbook>
</file>

<file path=xl/sharedStrings.xml><?xml version="1.0" encoding="utf-8"?>
<sst xmlns="http://schemas.openxmlformats.org/spreadsheetml/2006/main" count="251" uniqueCount="99">
  <si>
    <t>Acetaldehyde</t>
  </si>
  <si>
    <t>Acrolein</t>
  </si>
  <si>
    <t>Ammonia</t>
  </si>
  <si>
    <t>Benzene</t>
  </si>
  <si>
    <t>Formaldehyde</t>
  </si>
  <si>
    <t>Hexane</t>
  </si>
  <si>
    <t>Toluene</t>
  </si>
  <si>
    <t>CHEMICAL</t>
  </si>
  <si>
    <t>CAS NO.</t>
  </si>
  <si>
    <t>Xylenes</t>
  </si>
  <si>
    <t>7664-41-7</t>
  </si>
  <si>
    <t>71-43-2</t>
  </si>
  <si>
    <t>75-07-0</t>
  </si>
  <si>
    <t>-</t>
  </si>
  <si>
    <t>100-41-4</t>
  </si>
  <si>
    <t>50-00-0</t>
  </si>
  <si>
    <t>108-88-3</t>
  </si>
  <si>
    <t xml:space="preserve"> </t>
  </si>
  <si>
    <t>Maximum 1-hr GLC (ug/m3)</t>
  </si>
  <si>
    <t>Annual Average GLC (ug/m3)</t>
  </si>
  <si>
    <t>Carcinogens</t>
  </si>
  <si>
    <t>Noncarcinogens Chronic</t>
  </si>
  <si>
    <t>Noncarcinogens Acute</t>
  </si>
  <si>
    <t>X</t>
  </si>
  <si>
    <r>
      <t>Unit Risk Factors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-1</t>
    </r>
  </si>
  <si>
    <t>Slope Factor (mg/kg-day)</t>
  </si>
  <si>
    <r>
      <t>Chronic RELs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</si>
  <si>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Acute RELs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</si>
  <si>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EXPOSURE PATHWAY</t>
  </si>
  <si>
    <t>Ingestion of Home Grown Produce</t>
  </si>
  <si>
    <t>Maximum Exposed Individual Resident</t>
  </si>
  <si>
    <t xml:space="preserve">Inhalation </t>
  </si>
  <si>
    <t>Dermal</t>
  </si>
  <si>
    <t>Soil Ingestion</t>
  </si>
  <si>
    <t>Water Ingestion</t>
  </si>
  <si>
    <t>Ingestion of Mother's Milk</t>
  </si>
  <si>
    <t>Total Cancer Risk</t>
  </si>
  <si>
    <t>CV</t>
  </si>
  <si>
    <t>CNS</t>
  </si>
  <si>
    <t>IMMUN</t>
  </si>
  <si>
    <t>KIDN</t>
  </si>
  <si>
    <t>LIVER</t>
  </si>
  <si>
    <t>REPRO</t>
  </si>
  <si>
    <t>RESP</t>
  </si>
  <si>
    <t>SKIN</t>
  </si>
  <si>
    <t>Total Chronic Hazard Index</t>
  </si>
  <si>
    <t>Total Acute Hazard Index</t>
  </si>
  <si>
    <r>
      <t>REL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</si>
  <si>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Ingestion of Animal Products</t>
  </si>
  <si>
    <t>Health Risk Result</t>
  </si>
  <si>
    <t>Excess Cancer Risk to the Maximum Exposed Individual Resident (per million)</t>
  </si>
  <si>
    <t>Maximum Chronic Hazard Index</t>
  </si>
  <si>
    <t>Maximum Acute Hazard Index</t>
  </si>
  <si>
    <t>Source Number</t>
  </si>
  <si>
    <t>Description</t>
  </si>
  <si>
    <t>Device Number</t>
  </si>
  <si>
    <t>Type</t>
  </si>
  <si>
    <t>UTME</t>
  </si>
  <si>
    <t>UTMN</t>
  </si>
  <si>
    <t>Stack Height (ft)</t>
  </si>
  <si>
    <t>Gas Flow Rate (cfm)</t>
  </si>
  <si>
    <t>Gas Velocity (fpm)</t>
  </si>
  <si>
    <t>Point</t>
  </si>
  <si>
    <t>Area</t>
  </si>
  <si>
    <t>Ethyl Benzene</t>
  </si>
  <si>
    <t>Polycyclic Aromatic Hydrocarbons (PAHs)</t>
  </si>
  <si>
    <t>Stack Diameter (ft) or Area Side Dimensions (ft x ft )</t>
  </si>
  <si>
    <t>EYE</t>
  </si>
  <si>
    <t>Gas Temp (F) or Volume Initial Vertical Dimension (ft)</t>
  </si>
  <si>
    <t>1,3-Butadiene</t>
  </si>
  <si>
    <t>Naphthalene</t>
  </si>
  <si>
    <t>Propylene Oxide</t>
  </si>
  <si>
    <t>106-99-0</t>
  </si>
  <si>
    <t>91-20-3</t>
  </si>
  <si>
    <t>76-56-9</t>
  </si>
  <si>
    <t>1330-20-7</t>
  </si>
  <si>
    <t>Ammonia Tank</t>
  </si>
  <si>
    <t>Cogen Stack</t>
  </si>
  <si>
    <t>M:\MRB:2061HRAEVALUATIONTABLES:Table 1</t>
  </si>
  <si>
    <t>M:\MRB:2061HRAEVALUATIONTABLES:Table 2</t>
  </si>
  <si>
    <t>12 diam</t>
  </si>
  <si>
    <t>M:\MRB:2061HRAEVALUATIONTABLES:Table 3</t>
  </si>
  <si>
    <t>M:\MRB:2061HRAEVALUATIONTABLES:TABLE 8</t>
  </si>
  <si>
    <t>M:\MRB:2061HRAEVALUATIONTABLES:TABLE 9</t>
  </si>
  <si>
    <t>Propylene</t>
  </si>
  <si>
    <t>M:\MRB:2061HRAEVALUATIONTABLES:TABLE 4</t>
  </si>
  <si>
    <t>M:\MRB:2061HRAEVALUATIONTABLES:Table 5</t>
  </si>
  <si>
    <t>M:\MRB:2061HRAEVALUATIONTABLES:TABLE 6</t>
  </si>
  <si>
    <t>Butadiene-1,3</t>
  </si>
  <si>
    <t>M:\MRB:2061HRAEVALUATIONTABLES:Table 7</t>
  </si>
  <si>
    <t>SUMMARY OF PARAMOUNT PETROLEUM COGEN PROJECT HRA RESULTS</t>
  </si>
  <si>
    <t>110-54-3</t>
  </si>
  <si>
    <t>115-07-1</t>
  </si>
  <si>
    <t>Annual Average Emissions (lbs/yr)</t>
  </si>
  <si>
    <r>
      <t>Maximum Hourly Emissions (lbs/hr)</t>
    </r>
    <r>
      <rPr>
        <b/>
        <vertAlign val="superscript"/>
        <sz val="10"/>
        <rFont val="Arial"/>
        <family val="2"/>
      </rPr>
      <t>(1)</t>
    </r>
  </si>
  <si>
    <t>(1) Maximum hourly emissions are the estimated peak emissions including periodic activities such as tank loading.</t>
  </si>
  <si>
    <t>TABLE B-1</t>
  </si>
  <si>
    <t>Appendix B</t>
  </si>
  <si>
    <t>Health Risk Assessment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</si>
</sst>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1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1" fontId="0" fillId="0" borderId="0" xfId="0" applyNumberFormat="1" applyAlignment="1">
      <alignment/>
    </xf>
    <xf numFmtId="11" fontId="0" fillId="0" borderId="1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11" fontId="0" fillId="0" borderId="13" xfId="0" applyNumberFormat="1" applyBorder="1" applyAlignment="1">
      <alignment/>
    </xf>
    <xf numFmtId="0" fontId="2" fillId="0" borderId="12" xfId="0" applyFont="1" applyBorder="1" applyAlignment="1">
      <alignment/>
    </xf>
    <xf numFmtId="11" fontId="2" fillId="0" borderId="12" xfId="0" applyNumberFormat="1" applyFont="1" applyBorder="1" applyAlignment="1">
      <alignment horizontal="center"/>
    </xf>
    <xf numFmtId="11" fontId="0" fillId="0" borderId="13" xfId="0" applyNumberFormat="1" applyFont="1" applyBorder="1" applyAlignment="1">
      <alignment horizontal="center" wrapText="1"/>
    </xf>
    <xf numFmtId="11" fontId="0" fillId="0" borderId="12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1" fontId="0" fillId="0" borderId="1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0" xfId="57" applyNumberFormat="1" applyFont="1" applyAlignment="1">
      <alignment/>
    </xf>
    <xf numFmtId="165" fontId="0" fillId="0" borderId="0" xfId="57" applyNumberFormat="1" applyFont="1" applyAlignment="1">
      <alignment/>
    </xf>
    <xf numFmtId="0" fontId="0" fillId="0" borderId="12" xfId="0" applyBorder="1" applyAlignment="1" quotePrefix="1">
      <alignment horizontal="center"/>
    </xf>
    <xf numFmtId="11" fontId="0" fillId="0" borderId="23" xfId="0" applyNumberForma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 quotePrefix="1">
      <alignment vertical="top" wrapText="1"/>
    </xf>
    <xf numFmtId="0" fontId="0" fillId="0" borderId="0" xfId="0" applyAlignment="1" quotePrefix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6"/>
  <sheetViews>
    <sheetView zoomScalePageLayoutView="0" workbookViewId="0" topLeftCell="A1">
      <selection activeCell="C18" sqref="C18"/>
    </sheetView>
  </sheetViews>
  <sheetFormatPr defaultColWidth="9.140625" defaultRowHeight="12.75"/>
  <sheetData>
    <row r="14" spans="1:9" ht="15.75" thickBot="1">
      <c r="A14" s="63" t="s">
        <v>97</v>
      </c>
      <c r="B14" s="64"/>
      <c r="C14" s="64"/>
      <c r="D14" s="64"/>
      <c r="E14" s="64"/>
      <c r="F14" s="64"/>
      <c r="G14" s="64"/>
      <c r="H14" s="64"/>
      <c r="I14" s="64"/>
    </row>
    <row r="16" ht="15">
      <c r="A16" s="62" t="s">
        <v>98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10" width="10.7109375" style="0" customWidth="1"/>
  </cols>
  <sheetData>
    <row r="1" ht="13.5" thickBot="1"/>
    <row r="2" spans="1:10" ht="39.75" customHeight="1" thickBot="1">
      <c r="A2" s="4" t="s">
        <v>7</v>
      </c>
      <c r="B2" s="5" t="s">
        <v>47</v>
      </c>
      <c r="C2" s="5" t="s">
        <v>37</v>
      </c>
      <c r="D2" s="5" t="s">
        <v>38</v>
      </c>
      <c r="E2" s="5" t="s">
        <v>39</v>
      </c>
      <c r="F2" s="14" t="s">
        <v>40</v>
      </c>
      <c r="G2" s="14" t="s">
        <v>41</v>
      </c>
      <c r="H2" s="14" t="s">
        <v>42</v>
      </c>
      <c r="I2" s="14" t="s">
        <v>43</v>
      </c>
      <c r="J2" s="14" t="s">
        <v>67</v>
      </c>
    </row>
    <row r="3" spans="1:20" ht="12.75">
      <c r="A3" s="18" t="s">
        <v>1</v>
      </c>
      <c r="B3" s="27">
        <v>0.19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0.0001381</v>
      </c>
      <c r="J3" s="27">
        <v>0</v>
      </c>
      <c r="L3" s="46"/>
      <c r="M3" s="15"/>
      <c r="N3" s="15"/>
      <c r="O3" s="15"/>
      <c r="P3" s="15"/>
      <c r="Q3" s="15"/>
      <c r="R3" s="15"/>
      <c r="S3" s="15"/>
      <c r="T3" s="15"/>
    </row>
    <row r="4" spans="1:20" ht="12.75">
      <c r="A4" s="7" t="s">
        <v>2</v>
      </c>
      <c r="B4" s="8">
        <v>3200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0.2724</v>
      </c>
      <c r="J4" s="8">
        <v>0.2724</v>
      </c>
      <c r="L4" s="46"/>
      <c r="M4" s="15"/>
      <c r="N4" s="15"/>
      <c r="O4" s="15"/>
      <c r="P4" s="15"/>
      <c r="Q4" s="15"/>
      <c r="R4" s="15"/>
      <c r="S4" s="15"/>
      <c r="T4" s="15"/>
    </row>
    <row r="5" spans="1:20" ht="12.75">
      <c r="A5" s="7" t="s">
        <v>3</v>
      </c>
      <c r="B5" s="8">
        <v>1300</v>
      </c>
      <c r="C5" s="8">
        <v>3.888E-08</v>
      </c>
      <c r="D5" s="8">
        <v>0</v>
      </c>
      <c r="E5" s="8">
        <v>3.888E-08</v>
      </c>
      <c r="F5" s="8">
        <v>0</v>
      </c>
      <c r="G5" s="8">
        <v>0</v>
      </c>
      <c r="H5" s="8">
        <v>3.888E-08</v>
      </c>
      <c r="I5" s="8">
        <v>0</v>
      </c>
      <c r="J5" s="8">
        <v>0</v>
      </c>
      <c r="L5" s="46"/>
      <c r="M5" s="15"/>
      <c r="N5" s="15"/>
      <c r="O5" s="15"/>
      <c r="P5" s="15"/>
      <c r="Q5" s="15"/>
      <c r="R5" s="15"/>
      <c r="S5" s="15"/>
      <c r="T5" s="15"/>
    </row>
    <row r="6" spans="1:20" ht="12.75">
      <c r="A6" s="7" t="s">
        <v>4</v>
      </c>
      <c r="B6" s="8">
        <v>94</v>
      </c>
      <c r="C6" s="8">
        <v>0</v>
      </c>
      <c r="D6" s="8">
        <v>0</v>
      </c>
      <c r="E6" s="8">
        <v>2.542E-05</v>
      </c>
      <c r="F6" s="8">
        <v>0</v>
      </c>
      <c r="G6" s="8">
        <v>0</v>
      </c>
      <c r="H6" s="8">
        <v>0</v>
      </c>
      <c r="I6" s="8">
        <v>2.542E-05</v>
      </c>
      <c r="J6" s="8">
        <v>2.542E-05</v>
      </c>
      <c r="L6" s="46"/>
      <c r="M6" s="15"/>
      <c r="N6" s="15"/>
      <c r="O6" s="15"/>
      <c r="P6" s="15"/>
      <c r="Q6" s="15"/>
      <c r="R6" s="15"/>
      <c r="S6" s="15"/>
      <c r="T6" s="15"/>
    </row>
    <row r="7" spans="1:20" ht="12.75">
      <c r="A7" s="7" t="s">
        <v>71</v>
      </c>
      <c r="B7" s="8">
        <v>1000</v>
      </c>
      <c r="C7" s="8">
        <v>0</v>
      </c>
      <c r="D7" s="8">
        <v>1.225E-13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L7" s="46"/>
      <c r="M7" s="15"/>
      <c r="N7" s="15"/>
      <c r="O7" s="15"/>
      <c r="P7" s="15"/>
      <c r="Q7" s="15"/>
      <c r="R7" s="15"/>
      <c r="S7" s="15"/>
      <c r="T7" s="15"/>
    </row>
    <row r="8" spans="1:20" ht="12.75">
      <c r="A8" s="7" t="s">
        <v>6</v>
      </c>
      <c r="B8" s="8">
        <v>37000</v>
      </c>
      <c r="C8" s="8">
        <v>0</v>
      </c>
      <c r="D8" s="8">
        <v>1.302E-08</v>
      </c>
      <c r="E8" s="8">
        <v>0</v>
      </c>
      <c r="F8" s="8">
        <v>0</v>
      </c>
      <c r="G8" s="8">
        <v>0</v>
      </c>
      <c r="H8" s="8">
        <v>1.302E-08</v>
      </c>
      <c r="I8" s="8">
        <v>1.302E-08</v>
      </c>
      <c r="J8" s="8">
        <v>1.302E-08</v>
      </c>
      <c r="L8" s="46"/>
      <c r="M8" s="15"/>
      <c r="N8" s="15"/>
      <c r="O8" s="15"/>
      <c r="P8" s="15"/>
      <c r="Q8" s="15"/>
      <c r="R8" s="15"/>
      <c r="S8" s="15"/>
      <c r="T8" s="15"/>
    </row>
    <row r="9" spans="1:20" ht="12.75">
      <c r="A9" s="7" t="s">
        <v>9</v>
      </c>
      <c r="B9" s="8">
        <v>22000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1.133E-08</v>
      </c>
      <c r="J9" s="8">
        <v>1.133E-08</v>
      </c>
      <c r="L9" s="46"/>
      <c r="M9" s="15"/>
      <c r="N9" s="15"/>
      <c r="O9" s="15"/>
      <c r="P9" s="15"/>
      <c r="Q9" s="15"/>
      <c r="R9" s="15"/>
      <c r="S9" s="15"/>
      <c r="T9" s="15"/>
    </row>
    <row r="10" spans="1:10" ht="15" customHeight="1">
      <c r="A10" s="20" t="s">
        <v>46</v>
      </c>
      <c r="B10" s="20"/>
      <c r="C10" s="26">
        <f aca="true" t="shared" si="0" ref="C10:J10">SUM(C3:C9)</f>
        <v>3.888E-08</v>
      </c>
      <c r="D10" s="26">
        <f t="shared" si="0"/>
        <v>1.30201225E-08</v>
      </c>
      <c r="E10" s="26">
        <f t="shared" si="0"/>
        <v>2.545888E-05</v>
      </c>
      <c r="F10" s="26">
        <f t="shared" si="0"/>
        <v>0</v>
      </c>
      <c r="G10" s="26">
        <f t="shared" si="0"/>
        <v>0</v>
      </c>
      <c r="H10" s="26">
        <f t="shared" si="0"/>
        <v>5.19E-08</v>
      </c>
      <c r="I10" s="26">
        <f t="shared" si="0"/>
        <v>0.27256354434999996</v>
      </c>
      <c r="J10" s="26">
        <f t="shared" si="0"/>
        <v>0.27242544435</v>
      </c>
    </row>
    <row r="12" spans="1:2" ht="12.75">
      <c r="A12" s="59" t="s">
        <v>83</v>
      </c>
      <c r="B12" s="60"/>
    </row>
    <row r="14" ht="12.75">
      <c r="A14" s="3" t="s">
        <v>17</v>
      </c>
    </row>
  </sheetData>
  <sheetProtection/>
  <printOptions horizontalCentered="1"/>
  <pageMargins left="0.75" right="0.75" top="1.5" bottom="1" header="1" footer="0.5"/>
  <pageSetup horizontalDpi="600" verticalDpi="600" orientation="landscape" r:id="rId1"/>
  <headerFooter alignWithMargins="0">
    <oddHeader>&amp;C&amp;"Arial,Bold"TABLE B-9
MAXIMUM ACUTE HAZARD INDEX BY POLLUTANT 
</oddHeader>
    <oddFooter>&amp;CB-9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00390625" style="0" customWidth="1"/>
  </cols>
  <sheetData>
    <row r="1" spans="1:8" ht="12.75">
      <c r="A1" s="65" t="s">
        <v>96</v>
      </c>
      <c r="B1" s="65"/>
      <c r="C1" s="65"/>
      <c r="D1" s="65"/>
      <c r="E1" s="65"/>
      <c r="F1" s="65"/>
      <c r="G1" s="65"/>
      <c r="H1" s="65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s="61" customFormat="1" ht="12.75">
      <c r="A3" s="65" t="s">
        <v>90</v>
      </c>
      <c r="B3" s="65"/>
      <c r="C3" s="65"/>
      <c r="D3" s="65"/>
      <c r="E3" s="65"/>
      <c r="F3" s="65"/>
      <c r="G3" s="65"/>
      <c r="H3" s="65"/>
    </row>
    <row r="4" ht="13.5" thickBot="1"/>
    <row r="5" spans="1:8" ht="19.5" customHeight="1" thickBot="1">
      <c r="A5" s="33"/>
      <c r="B5" s="34"/>
      <c r="C5" s="34"/>
      <c r="D5" s="34"/>
      <c r="E5" s="34"/>
      <c r="F5" s="35"/>
      <c r="G5" s="36" t="s">
        <v>49</v>
      </c>
      <c r="H5" s="37"/>
    </row>
    <row r="6" spans="1:8" ht="29.25" customHeight="1">
      <c r="A6" s="66"/>
      <c r="B6" s="67"/>
      <c r="C6" s="67"/>
      <c r="D6" s="67"/>
      <c r="E6" s="67"/>
      <c r="F6" s="30"/>
      <c r="G6" s="30"/>
      <c r="H6" s="38"/>
    </row>
    <row r="7" spans="1:8" ht="29.25" customHeight="1">
      <c r="A7" s="66" t="s">
        <v>50</v>
      </c>
      <c r="B7" s="67"/>
      <c r="C7" s="67"/>
      <c r="D7" s="67"/>
      <c r="E7" s="67"/>
      <c r="F7" s="30"/>
      <c r="G7" s="30">
        <v>0.382</v>
      </c>
      <c r="H7" s="38"/>
    </row>
    <row r="8" spans="1:8" ht="29.25" customHeight="1">
      <c r="A8" s="39" t="s">
        <v>51</v>
      </c>
      <c r="B8" s="30"/>
      <c r="C8" s="30"/>
      <c r="D8" s="30"/>
      <c r="E8" s="30"/>
      <c r="F8" s="30"/>
      <c r="G8" s="30">
        <v>0.0044</v>
      </c>
      <c r="H8" s="38"/>
    </row>
    <row r="9" spans="1:8" ht="29.25" customHeight="1">
      <c r="A9" s="39" t="s">
        <v>52</v>
      </c>
      <c r="B9" s="30"/>
      <c r="C9" s="30"/>
      <c r="D9" s="30"/>
      <c r="E9" s="30"/>
      <c r="F9" s="30"/>
      <c r="G9" s="30">
        <v>0.2725</v>
      </c>
      <c r="H9" s="38"/>
    </row>
    <row r="10" spans="1:8" ht="29.25" customHeight="1">
      <c r="A10" s="40"/>
      <c r="B10" s="41"/>
      <c r="C10" s="41"/>
      <c r="D10" s="41"/>
      <c r="E10" s="41"/>
      <c r="F10" s="41"/>
      <c r="G10" s="41"/>
      <c r="H10" s="42"/>
    </row>
    <row r="13" ht="12.75">
      <c r="A13" s="9" t="s">
        <v>78</v>
      </c>
    </row>
  </sheetData>
  <sheetProtection/>
  <mergeCells count="4">
    <mergeCell ref="A1:H1"/>
    <mergeCell ref="A6:E6"/>
    <mergeCell ref="A7:E7"/>
    <mergeCell ref="A3:H3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&amp;CB-1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7.140625" style="0" bestFit="1" customWidth="1"/>
    <col min="2" max="2" width="15.7109375" style="0" customWidth="1"/>
    <col min="3" max="3" width="17.8515625" style="0" customWidth="1"/>
    <col min="4" max="4" width="17.140625" style="0" customWidth="1"/>
    <col min="6" max="6" width="13.28125" style="0" customWidth="1"/>
  </cols>
  <sheetData>
    <row r="1" ht="13.5" thickBot="1"/>
    <row r="2" spans="1:6" ht="33.75" customHeight="1" thickBot="1">
      <c r="A2" s="4" t="s">
        <v>7</v>
      </c>
      <c r="B2" s="5" t="s">
        <v>8</v>
      </c>
      <c r="C2" s="5" t="s">
        <v>94</v>
      </c>
      <c r="D2" s="5" t="s">
        <v>93</v>
      </c>
      <c r="E2" s="1"/>
      <c r="F2" s="1"/>
    </row>
    <row r="3" spans="1:4" ht="12.75">
      <c r="A3" s="7" t="s">
        <v>0</v>
      </c>
      <c r="B3" s="12" t="s">
        <v>12</v>
      </c>
      <c r="C3" s="16">
        <v>0.003754</v>
      </c>
      <c r="D3" s="32">
        <v>32.88</v>
      </c>
    </row>
    <row r="4" spans="1:4" ht="12.75">
      <c r="A4" s="7" t="s">
        <v>1</v>
      </c>
      <c r="B4" s="12">
        <v>107028</v>
      </c>
      <c r="C4" s="16">
        <v>0.0007087</v>
      </c>
      <c r="D4" s="16">
        <v>6.208</v>
      </c>
    </row>
    <row r="5" spans="1:4" ht="12.75">
      <c r="A5" s="7" t="s">
        <v>2</v>
      </c>
      <c r="B5" s="12" t="s">
        <v>10</v>
      </c>
      <c r="C5" s="16">
        <v>28.38</v>
      </c>
      <c r="D5" s="16">
        <v>1176</v>
      </c>
    </row>
    <row r="6" spans="1:4" ht="12.75">
      <c r="A6" s="7" t="s">
        <v>3</v>
      </c>
      <c r="B6" s="12" t="s">
        <v>11</v>
      </c>
      <c r="C6" s="16">
        <v>0.001365</v>
      </c>
      <c r="D6" s="16">
        <v>11.96</v>
      </c>
    </row>
    <row r="7" spans="1:4" ht="12.75">
      <c r="A7" s="7" t="s">
        <v>69</v>
      </c>
      <c r="B7" s="12" t="s">
        <v>72</v>
      </c>
      <c r="C7" s="16">
        <v>3.873E-05</v>
      </c>
      <c r="D7" s="16">
        <v>0.3393</v>
      </c>
    </row>
    <row r="8" spans="1:4" ht="12.75">
      <c r="A8" s="7" t="s">
        <v>64</v>
      </c>
      <c r="B8" s="12" t="s">
        <v>14</v>
      </c>
      <c r="C8" s="16">
        <v>0.003222</v>
      </c>
      <c r="D8" s="16">
        <v>28.23</v>
      </c>
    </row>
    <row r="9" spans="1:4" ht="12.75">
      <c r="A9" s="7" t="s">
        <v>4</v>
      </c>
      <c r="B9" s="12" t="s">
        <v>15</v>
      </c>
      <c r="C9" s="16">
        <v>0.06452</v>
      </c>
      <c r="D9" s="16">
        <v>565.2</v>
      </c>
    </row>
    <row r="10" spans="1:4" ht="12.75">
      <c r="A10" s="7" t="s">
        <v>5</v>
      </c>
      <c r="B10" s="12" t="s">
        <v>91</v>
      </c>
      <c r="C10" s="16">
        <v>0.000227</v>
      </c>
      <c r="D10" s="16">
        <v>1.988</v>
      </c>
    </row>
    <row r="11" spans="1:4" ht="12.75">
      <c r="A11" s="7" t="s">
        <v>70</v>
      </c>
      <c r="B11" s="12" t="s">
        <v>73</v>
      </c>
      <c r="C11" s="16">
        <v>0.0001317</v>
      </c>
      <c r="D11" s="16">
        <v>1.154</v>
      </c>
    </row>
    <row r="12" spans="1:4" ht="12.75">
      <c r="A12" s="7" t="s">
        <v>65</v>
      </c>
      <c r="B12" s="12">
        <v>198550</v>
      </c>
      <c r="C12" s="16">
        <v>0.0002175</v>
      </c>
      <c r="D12" s="16">
        <v>1.905</v>
      </c>
    </row>
    <row r="13" spans="1:4" ht="12.75">
      <c r="A13" s="7" t="s">
        <v>84</v>
      </c>
      <c r="B13" s="12" t="s">
        <v>92</v>
      </c>
      <c r="C13" s="16">
        <v>0.02611</v>
      </c>
      <c r="D13" s="16">
        <v>228.7</v>
      </c>
    </row>
    <row r="14" spans="1:4" ht="12.75">
      <c r="A14" s="7" t="s">
        <v>71</v>
      </c>
      <c r="B14" s="12" t="s">
        <v>74</v>
      </c>
      <c r="C14" s="16">
        <v>3.31E-09</v>
      </c>
      <c r="D14" s="16">
        <v>2.899E-05</v>
      </c>
    </row>
    <row r="15" spans="1:4" ht="12.75">
      <c r="A15" s="7" t="s">
        <v>6</v>
      </c>
      <c r="B15" s="12" t="s">
        <v>16</v>
      </c>
      <c r="C15" s="16">
        <v>0.01302</v>
      </c>
      <c r="D15" s="16">
        <v>114</v>
      </c>
    </row>
    <row r="16" spans="1:4" ht="12.75">
      <c r="A16" s="7" t="s">
        <v>9</v>
      </c>
      <c r="B16" s="12" t="s">
        <v>75</v>
      </c>
      <c r="C16" s="16">
        <v>0.00673</v>
      </c>
      <c r="D16" s="16">
        <v>58.96</v>
      </c>
    </row>
    <row r="17" spans="1:4" ht="12.75">
      <c r="A17" s="68" t="s">
        <v>95</v>
      </c>
      <c r="B17" s="68"/>
      <c r="C17" s="68"/>
      <c r="D17" s="68"/>
    </row>
    <row r="18" spans="1:4" ht="12.75">
      <c r="A18" s="69"/>
      <c r="B18" s="69"/>
      <c r="C18" s="69"/>
      <c r="D18" s="69"/>
    </row>
    <row r="20" ht="12.75">
      <c r="A20" s="9" t="s">
        <v>79</v>
      </c>
    </row>
  </sheetData>
  <sheetProtection/>
  <mergeCells count="1">
    <mergeCell ref="A17:D18"/>
  </mergeCells>
  <printOptions horizontalCentered="1"/>
  <pageMargins left="1" right="0.75" top="1.5" bottom="1" header="1" footer="0.5"/>
  <pageSetup horizontalDpi="600" verticalDpi="600" orientation="portrait" r:id="rId1"/>
  <headerFooter alignWithMargins="0">
    <oddHeader>&amp;C&amp;"Arial,Bold"TABLE B-2
EMISSIONS OF INDIVIDUAL CHEMICALS</oddHeader>
    <oddFooter>&amp;CB-2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421875" style="0" bestFit="1" customWidth="1"/>
    <col min="2" max="2" width="60.57421875" style="0" bestFit="1" customWidth="1"/>
    <col min="3" max="3" width="12.421875" style="2" customWidth="1"/>
    <col min="4" max="6" width="9.140625" style="2" customWidth="1"/>
    <col min="7" max="7" width="7.421875" style="0" customWidth="1"/>
    <col min="8" max="8" width="11.7109375" style="0" customWidth="1"/>
    <col min="9" max="9" width="11.28125" style="0" customWidth="1"/>
  </cols>
  <sheetData>
    <row r="1" spans="1:11" s="1" customFormat="1" ht="91.5" customHeight="1" thickBot="1">
      <c r="A1" s="43" t="s">
        <v>53</v>
      </c>
      <c r="B1" s="43" t="s">
        <v>54</v>
      </c>
      <c r="C1" s="43" t="s">
        <v>55</v>
      </c>
      <c r="D1" s="43" t="s">
        <v>56</v>
      </c>
      <c r="E1" s="43" t="s">
        <v>57</v>
      </c>
      <c r="F1" s="43" t="s">
        <v>58</v>
      </c>
      <c r="G1" s="43" t="s">
        <v>59</v>
      </c>
      <c r="H1" s="43" t="s">
        <v>66</v>
      </c>
      <c r="I1" s="43" t="s">
        <v>68</v>
      </c>
      <c r="J1" s="43" t="s">
        <v>60</v>
      </c>
      <c r="K1" s="43" t="s">
        <v>61</v>
      </c>
    </row>
    <row r="2" spans="1:11" s="51" customFormat="1" ht="13.5" customHeight="1">
      <c r="A2" s="44">
        <v>1</v>
      </c>
      <c r="B2" s="52" t="s">
        <v>77</v>
      </c>
      <c r="C2" s="44"/>
      <c r="D2" s="45" t="s">
        <v>62</v>
      </c>
      <c r="E2" s="44">
        <v>393898</v>
      </c>
      <c r="F2" s="44">
        <v>3751253</v>
      </c>
      <c r="G2" s="53">
        <v>50</v>
      </c>
      <c r="H2" s="56">
        <v>4.5</v>
      </c>
      <c r="I2" s="58">
        <v>312</v>
      </c>
      <c r="J2" s="44">
        <v>67434</v>
      </c>
      <c r="K2" s="44">
        <v>4240</v>
      </c>
    </row>
    <row r="3" spans="1:11" s="51" customFormat="1" ht="13.5" customHeight="1">
      <c r="A3" s="45">
        <v>2</v>
      </c>
      <c r="B3" s="50" t="s">
        <v>76</v>
      </c>
      <c r="C3" s="45"/>
      <c r="D3" s="44" t="s">
        <v>63</v>
      </c>
      <c r="E3" s="45">
        <v>393888</v>
      </c>
      <c r="F3" s="45">
        <v>3751255</v>
      </c>
      <c r="G3" s="45">
        <v>12</v>
      </c>
      <c r="H3" s="44" t="s">
        <v>80</v>
      </c>
      <c r="I3" s="54"/>
      <c r="J3" s="45"/>
      <c r="K3" s="45"/>
    </row>
    <row r="4" spans="3:11" ht="12.75">
      <c r="C4" s="55"/>
      <c r="E4" s="55"/>
      <c r="F4" s="55"/>
      <c r="G4" s="55"/>
      <c r="H4" s="55"/>
      <c r="I4" s="55"/>
      <c r="J4" s="55"/>
      <c r="K4" s="55"/>
    </row>
    <row r="5" ht="12.75">
      <c r="A5" s="9" t="s">
        <v>81</v>
      </c>
    </row>
  </sheetData>
  <sheetProtection/>
  <printOptions horizontalCentered="1"/>
  <pageMargins left="0.75" right="0.75" top="1.5" bottom="1" header="1" footer="0.5"/>
  <pageSetup fitToHeight="4" fitToWidth="1" horizontalDpi="400" verticalDpi="400" orientation="landscape" scale="78" r:id="rId1"/>
  <headerFooter alignWithMargins="0">
    <oddHeader>&amp;C&amp;"Arial,Bold"&amp;12TABLE B-3
LIST OF SOURCES</oddHeader>
    <oddFooter>&amp;CB-3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6.140625" style="0" bestFit="1" customWidth="1"/>
    <col min="2" max="3" width="15.7109375" style="0" customWidth="1"/>
  </cols>
  <sheetData>
    <row r="1" spans="1:3" ht="34.5" customHeight="1" thickBot="1">
      <c r="A1" s="4" t="s">
        <v>7</v>
      </c>
      <c r="B1" s="5" t="s">
        <v>18</v>
      </c>
      <c r="C1" s="5" t="s">
        <v>19</v>
      </c>
    </row>
    <row r="2" spans="1:3" ht="12.75">
      <c r="A2" s="18" t="s">
        <v>0</v>
      </c>
      <c r="B2" s="32">
        <v>0.000139</v>
      </c>
      <c r="C2" s="32">
        <v>0.0004772</v>
      </c>
    </row>
    <row r="3" spans="1:3" ht="12.75">
      <c r="A3" s="7" t="s">
        <v>1</v>
      </c>
      <c r="B3" s="16">
        <v>2.624E-05</v>
      </c>
      <c r="C3" s="16">
        <v>9.009E-05</v>
      </c>
    </row>
    <row r="4" spans="1:3" ht="12.75">
      <c r="A4" s="7" t="s">
        <v>2</v>
      </c>
      <c r="B4" s="16">
        <v>871.5</v>
      </c>
      <c r="C4" s="16">
        <v>0.01662</v>
      </c>
    </row>
    <row r="5" spans="1:3" ht="12.75">
      <c r="A5" s="7" t="s">
        <v>3</v>
      </c>
      <c r="B5" s="16">
        <v>5.054E-05</v>
      </c>
      <c r="C5" s="16">
        <v>0.0001735</v>
      </c>
    </row>
    <row r="6" spans="1:3" ht="12.75">
      <c r="A6" s="7" t="s">
        <v>69</v>
      </c>
      <c r="B6" s="16">
        <v>1.434E-06</v>
      </c>
      <c r="C6" s="16">
        <v>4.923E-06</v>
      </c>
    </row>
    <row r="7" spans="1:3" ht="12.75">
      <c r="A7" s="7" t="s">
        <v>64</v>
      </c>
      <c r="B7" s="16">
        <v>0.0001193</v>
      </c>
      <c r="C7" s="16">
        <v>0.0004096</v>
      </c>
    </row>
    <row r="8" spans="1:3" ht="12.75">
      <c r="A8" s="7" t="s">
        <v>4</v>
      </c>
      <c r="B8" s="16">
        <v>0.002389</v>
      </c>
      <c r="C8" s="16">
        <v>0.0082002</v>
      </c>
    </row>
    <row r="9" spans="1:3" ht="12.75">
      <c r="A9" s="7" t="s">
        <v>5</v>
      </c>
      <c r="B9" s="17">
        <v>8.404E-06</v>
      </c>
      <c r="C9" s="49">
        <v>2.885E-05</v>
      </c>
    </row>
    <row r="10" spans="1:3" ht="12.75">
      <c r="A10" s="7" t="s">
        <v>70</v>
      </c>
      <c r="B10" s="16">
        <v>4.878E-06</v>
      </c>
      <c r="C10" s="16">
        <v>1.675E-05</v>
      </c>
    </row>
    <row r="11" spans="1:3" ht="12.75">
      <c r="A11" s="7" t="s">
        <v>65</v>
      </c>
      <c r="B11" s="16">
        <v>8.052E-06</v>
      </c>
      <c r="C11" s="16">
        <v>2.764E-05</v>
      </c>
    </row>
    <row r="12" spans="1:3" ht="12.75">
      <c r="A12" s="7" t="s">
        <v>84</v>
      </c>
      <c r="B12" s="16">
        <v>0.0009668</v>
      </c>
      <c r="C12" s="16">
        <v>0.003319</v>
      </c>
    </row>
    <row r="13" spans="1:3" ht="12.75">
      <c r="A13" s="7" t="s">
        <v>71</v>
      </c>
      <c r="B13" s="16">
        <v>1.225E-10</v>
      </c>
      <c r="C13" s="16">
        <v>4.207E-10</v>
      </c>
    </row>
    <row r="14" spans="1:3" ht="12.75">
      <c r="A14" s="7" t="s">
        <v>6</v>
      </c>
      <c r="B14" s="16">
        <v>0.0004819</v>
      </c>
      <c r="C14" s="16">
        <v>0.001654</v>
      </c>
    </row>
    <row r="15" spans="1:3" ht="12.75">
      <c r="A15" s="7" t="s">
        <v>9</v>
      </c>
      <c r="B15" s="16">
        <v>0.0002492</v>
      </c>
      <c r="C15" s="16">
        <v>0.0008555</v>
      </c>
    </row>
    <row r="17" spans="1:3" ht="12.75">
      <c r="A17" s="9" t="s">
        <v>85</v>
      </c>
      <c r="B17" s="2"/>
      <c r="C17" t="s">
        <v>17</v>
      </c>
    </row>
    <row r="18" ht="12.75">
      <c r="A18" s="3" t="s">
        <v>17</v>
      </c>
    </row>
    <row r="19" ht="12.75">
      <c r="A19" s="3" t="s">
        <v>17</v>
      </c>
    </row>
  </sheetData>
  <sheetProtection/>
  <printOptions horizontalCentered="1"/>
  <pageMargins left="0.75" right="0.75" top="1.75" bottom="1" header="1" footer="0.5"/>
  <pageSetup firstPageNumber="9" useFirstPageNumber="1" horizontalDpi="600" verticalDpi="600" orientation="portrait" r:id="rId1"/>
  <headerFooter alignWithMargins="0">
    <oddHeader>&amp;C&amp;"Arial,Bold"TABLE B-4
GROUND LEVEL CONCENTRATIONS
MAXIMUM EXPOSED INDIVIDUAL RESIDENT
</oddHeader>
    <oddFooter>&amp;CB-4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2">
      <selection activeCell="B14" sqref="B14"/>
    </sheetView>
  </sheetViews>
  <sheetFormatPr defaultColWidth="9.140625" defaultRowHeight="12.75"/>
  <cols>
    <col min="1" max="1" width="36.140625" style="0" bestFit="1" customWidth="1"/>
    <col min="2" max="2" width="10.421875" style="0" customWidth="1"/>
    <col min="3" max="3" width="12.7109375" style="0" customWidth="1"/>
    <col min="4" max="5" width="15.7109375" style="0" customWidth="1"/>
  </cols>
  <sheetData>
    <row r="1" ht="13.5" thickBot="1"/>
    <row r="2" spans="1:6" ht="30" customHeight="1" thickBot="1">
      <c r="A2" s="4" t="s">
        <v>7</v>
      </c>
      <c r="B2" s="5" t="s">
        <v>8</v>
      </c>
      <c r="C2" s="5" t="s">
        <v>20</v>
      </c>
      <c r="D2" s="5" t="s">
        <v>21</v>
      </c>
      <c r="E2" s="5" t="s">
        <v>22</v>
      </c>
      <c r="F2" s="1"/>
    </row>
    <row r="3" spans="1:5" ht="12.75">
      <c r="A3" s="10" t="s">
        <v>0</v>
      </c>
      <c r="B3" s="11" t="s">
        <v>12</v>
      </c>
      <c r="C3" s="11" t="s">
        <v>23</v>
      </c>
      <c r="D3" s="11" t="s">
        <v>23</v>
      </c>
      <c r="E3" s="11"/>
    </row>
    <row r="4" spans="1:5" ht="12.75">
      <c r="A4" s="7" t="s">
        <v>1</v>
      </c>
      <c r="B4" s="12">
        <v>107028</v>
      </c>
      <c r="C4" s="12"/>
      <c r="D4" s="12" t="s">
        <v>23</v>
      </c>
      <c r="E4" s="12" t="s">
        <v>23</v>
      </c>
    </row>
    <row r="5" spans="1:5" ht="12.75">
      <c r="A5" s="7" t="s">
        <v>2</v>
      </c>
      <c r="B5" s="12" t="s">
        <v>10</v>
      </c>
      <c r="C5" s="12"/>
      <c r="D5" s="12" t="s">
        <v>23</v>
      </c>
      <c r="E5" s="12" t="s">
        <v>23</v>
      </c>
    </row>
    <row r="6" spans="1:5" ht="12.75">
      <c r="A6" s="7" t="s">
        <v>3</v>
      </c>
      <c r="B6" s="12" t="s">
        <v>11</v>
      </c>
      <c r="C6" s="12" t="s">
        <v>23</v>
      </c>
      <c r="D6" s="12" t="s">
        <v>23</v>
      </c>
      <c r="E6" s="12" t="s">
        <v>23</v>
      </c>
    </row>
    <row r="7" spans="1:5" ht="12.75">
      <c r="A7" s="7" t="s">
        <v>69</v>
      </c>
      <c r="B7" s="13" t="s">
        <v>72</v>
      </c>
      <c r="C7" s="12" t="s">
        <v>23</v>
      </c>
      <c r="D7" s="12" t="s">
        <v>23</v>
      </c>
      <c r="E7" s="12"/>
    </row>
    <row r="8" spans="1:5" ht="12.75">
      <c r="A8" s="7" t="s">
        <v>64</v>
      </c>
      <c r="B8" s="12" t="s">
        <v>14</v>
      </c>
      <c r="C8" s="12"/>
      <c r="D8" s="12" t="s">
        <v>23</v>
      </c>
      <c r="E8" s="12"/>
    </row>
    <row r="9" spans="1:5" ht="12.75">
      <c r="A9" s="7" t="s">
        <v>4</v>
      </c>
      <c r="B9" s="12" t="s">
        <v>15</v>
      </c>
      <c r="C9" s="12" t="s">
        <v>23</v>
      </c>
      <c r="D9" s="12" t="s">
        <v>23</v>
      </c>
      <c r="E9" s="12" t="s">
        <v>23</v>
      </c>
    </row>
    <row r="10" spans="1:5" ht="12.75">
      <c r="A10" s="7" t="s">
        <v>5</v>
      </c>
      <c r="B10" s="12" t="s">
        <v>91</v>
      </c>
      <c r="C10" s="12"/>
      <c r="D10" s="12" t="s">
        <v>23</v>
      </c>
      <c r="E10" s="12"/>
    </row>
    <row r="11" spans="1:5" ht="12.75">
      <c r="A11" s="7" t="s">
        <v>70</v>
      </c>
      <c r="B11" s="12" t="s">
        <v>73</v>
      </c>
      <c r="C11" s="12"/>
      <c r="D11" s="12" t="s">
        <v>23</v>
      </c>
      <c r="E11" s="12"/>
    </row>
    <row r="12" spans="1:5" ht="12.75">
      <c r="A12" s="7" t="s">
        <v>65</v>
      </c>
      <c r="B12" s="12">
        <v>198550</v>
      </c>
      <c r="C12" s="12" t="s">
        <v>23</v>
      </c>
      <c r="D12" s="12"/>
      <c r="E12" s="12"/>
    </row>
    <row r="13" spans="1:5" ht="12.75">
      <c r="A13" s="7" t="s">
        <v>84</v>
      </c>
      <c r="B13" s="12" t="s">
        <v>92</v>
      </c>
      <c r="C13" s="12"/>
      <c r="D13" s="12" t="s">
        <v>23</v>
      </c>
      <c r="E13" s="12"/>
    </row>
    <row r="14" spans="1:5" ht="12.75">
      <c r="A14" s="7" t="s">
        <v>71</v>
      </c>
      <c r="B14" s="48" t="s">
        <v>74</v>
      </c>
      <c r="C14" s="12" t="s">
        <v>23</v>
      </c>
      <c r="D14" s="12" t="s">
        <v>23</v>
      </c>
      <c r="E14" s="12" t="s">
        <v>23</v>
      </c>
    </row>
    <row r="15" spans="1:5" ht="12.75">
      <c r="A15" s="7" t="s">
        <v>6</v>
      </c>
      <c r="B15" s="12" t="s">
        <v>16</v>
      </c>
      <c r="C15" s="12" t="s">
        <v>17</v>
      </c>
      <c r="D15" s="12" t="s">
        <v>23</v>
      </c>
      <c r="E15" s="12" t="s">
        <v>23</v>
      </c>
    </row>
    <row r="16" spans="1:5" ht="12.75">
      <c r="A16" s="7" t="s">
        <v>9</v>
      </c>
      <c r="B16" s="12" t="s">
        <v>75</v>
      </c>
      <c r="C16" s="12"/>
      <c r="D16" s="12" t="s">
        <v>23</v>
      </c>
      <c r="E16" s="12" t="s">
        <v>23</v>
      </c>
    </row>
    <row r="18" ht="12.75">
      <c r="A18" s="9" t="s">
        <v>86</v>
      </c>
    </row>
    <row r="19" ht="12.75">
      <c r="A19" s="3" t="s">
        <v>17</v>
      </c>
    </row>
    <row r="20" ht="12.75">
      <c r="A20" s="3" t="s">
        <v>17</v>
      </c>
    </row>
  </sheetData>
  <sheetProtection/>
  <printOptions horizontalCentered="1"/>
  <pageMargins left="0.75" right="0.75" top="1.5" bottom="1" header="1" footer="0.5"/>
  <pageSetup horizontalDpi="600" verticalDpi="600" orientation="portrait" r:id="rId1"/>
  <headerFooter alignWithMargins="0">
    <oddHeader>&amp;C&amp;"Arial,Bold"TABLE B-5
CHEMICALS EMITTED AND ASSOCIATED HEALTH EFFECTS
</oddHeader>
    <oddFooter>&amp;CB-5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6.140625" style="0" bestFit="1" customWidth="1"/>
    <col min="2" max="2" width="15.7109375" style="0" customWidth="1"/>
    <col min="3" max="3" width="13.7109375" style="0" customWidth="1"/>
    <col min="4" max="5" width="12.7109375" style="0" customWidth="1"/>
  </cols>
  <sheetData>
    <row r="1" ht="13.5" thickBot="1"/>
    <row r="2" spans="1:6" ht="34.5" customHeight="1" thickBot="1">
      <c r="A2" s="4" t="s">
        <v>7</v>
      </c>
      <c r="B2" s="5" t="s">
        <v>24</v>
      </c>
      <c r="C2" s="5" t="s">
        <v>25</v>
      </c>
      <c r="D2" s="5" t="s">
        <v>27</v>
      </c>
      <c r="E2" s="5" t="s">
        <v>26</v>
      </c>
      <c r="F2" s="1"/>
    </row>
    <row r="3" spans="1:5" ht="12.75">
      <c r="A3" s="18" t="s">
        <v>0</v>
      </c>
      <c r="B3" s="31">
        <v>2.7E-06</v>
      </c>
      <c r="C3" s="16" t="s">
        <v>13</v>
      </c>
      <c r="D3" s="16" t="s">
        <v>13</v>
      </c>
      <c r="E3" s="31">
        <v>9</v>
      </c>
    </row>
    <row r="4" spans="1:5" ht="12.75">
      <c r="A4" s="7" t="s">
        <v>1</v>
      </c>
      <c r="B4" s="16" t="s">
        <v>13</v>
      </c>
      <c r="C4" s="16" t="s">
        <v>13</v>
      </c>
      <c r="D4" s="16">
        <v>0.19</v>
      </c>
      <c r="E4" s="16">
        <v>0.06</v>
      </c>
    </row>
    <row r="5" spans="1:5" ht="12.75">
      <c r="A5" s="7" t="s">
        <v>2</v>
      </c>
      <c r="B5" s="16" t="s">
        <v>13</v>
      </c>
      <c r="C5" s="16" t="s">
        <v>13</v>
      </c>
      <c r="D5" s="16">
        <v>3200</v>
      </c>
      <c r="E5" s="16">
        <v>200</v>
      </c>
    </row>
    <row r="6" spans="1:5" ht="12.75">
      <c r="A6" s="7" t="s">
        <v>3</v>
      </c>
      <c r="B6" s="16">
        <v>2.9E-05</v>
      </c>
      <c r="C6" s="16" t="s">
        <v>13</v>
      </c>
      <c r="D6" s="16">
        <v>1300</v>
      </c>
      <c r="E6" s="16">
        <v>60</v>
      </c>
    </row>
    <row r="7" spans="1:5" ht="12.75">
      <c r="A7" s="7" t="s">
        <v>88</v>
      </c>
      <c r="B7" s="16">
        <v>0.00017</v>
      </c>
      <c r="C7" s="16" t="s">
        <v>13</v>
      </c>
      <c r="D7" s="16" t="s">
        <v>13</v>
      </c>
      <c r="E7" s="16">
        <v>20</v>
      </c>
    </row>
    <row r="8" spans="1:5" ht="12.75">
      <c r="A8" s="7" t="s">
        <v>64</v>
      </c>
      <c r="B8" s="16" t="s">
        <v>13</v>
      </c>
      <c r="C8" s="16" t="s">
        <v>13</v>
      </c>
      <c r="D8" s="16" t="s">
        <v>13</v>
      </c>
      <c r="E8" s="16">
        <v>2000</v>
      </c>
    </row>
    <row r="9" spans="1:5" ht="12.75">
      <c r="A9" s="7" t="s">
        <v>4</v>
      </c>
      <c r="B9" s="16">
        <v>6E-06</v>
      </c>
      <c r="C9" s="16" t="s">
        <v>13</v>
      </c>
      <c r="D9" s="16">
        <v>94</v>
      </c>
      <c r="E9" s="16">
        <v>3</v>
      </c>
    </row>
    <row r="10" spans="1:5" ht="12.75">
      <c r="A10" s="7" t="s">
        <v>5</v>
      </c>
      <c r="B10" s="16" t="s">
        <v>13</v>
      </c>
      <c r="C10" s="16" t="s">
        <v>13</v>
      </c>
      <c r="D10" s="16" t="s">
        <v>13</v>
      </c>
      <c r="E10" s="16">
        <v>7000</v>
      </c>
    </row>
    <row r="11" spans="1:5" ht="12.75">
      <c r="A11" s="7" t="s">
        <v>70</v>
      </c>
      <c r="B11" s="16" t="s">
        <v>13</v>
      </c>
      <c r="C11" s="16" t="s">
        <v>13</v>
      </c>
      <c r="D11" s="16" t="s">
        <v>13</v>
      </c>
      <c r="E11" s="16">
        <v>9</v>
      </c>
    </row>
    <row r="12" spans="1:5" ht="12.75">
      <c r="A12" s="7" t="s">
        <v>65</v>
      </c>
      <c r="B12" s="16">
        <v>0.0011</v>
      </c>
      <c r="C12" s="16">
        <v>12</v>
      </c>
      <c r="D12" s="16" t="s">
        <v>13</v>
      </c>
      <c r="E12" s="16" t="s">
        <v>13</v>
      </c>
    </row>
    <row r="13" spans="1:5" ht="12.75">
      <c r="A13" s="7" t="s">
        <v>84</v>
      </c>
      <c r="B13" s="16" t="s">
        <v>13</v>
      </c>
      <c r="C13" s="16" t="s">
        <v>13</v>
      </c>
      <c r="D13" s="16" t="s">
        <v>13</v>
      </c>
      <c r="E13" s="16">
        <v>3000</v>
      </c>
    </row>
    <row r="14" spans="1:5" ht="12.75">
      <c r="A14" s="7" t="s">
        <v>71</v>
      </c>
      <c r="B14" s="16">
        <v>3.7E-06</v>
      </c>
      <c r="C14" s="16" t="s">
        <v>13</v>
      </c>
      <c r="D14" s="16">
        <v>3100</v>
      </c>
      <c r="E14" s="16">
        <v>30</v>
      </c>
    </row>
    <row r="15" spans="1:5" ht="12.75">
      <c r="A15" s="7" t="s">
        <v>6</v>
      </c>
      <c r="B15" s="16" t="s">
        <v>13</v>
      </c>
      <c r="C15" s="16" t="s">
        <v>13</v>
      </c>
      <c r="D15" s="16">
        <v>37000</v>
      </c>
      <c r="E15" s="16">
        <v>300</v>
      </c>
    </row>
    <row r="16" spans="1:5" ht="12.75">
      <c r="A16" s="7" t="s">
        <v>9</v>
      </c>
      <c r="B16" s="16" t="s">
        <v>13</v>
      </c>
      <c r="C16" s="16" t="s">
        <v>13</v>
      </c>
      <c r="D16" s="16">
        <v>22000</v>
      </c>
      <c r="E16" s="16">
        <v>700</v>
      </c>
    </row>
    <row r="17" spans="2:5" ht="12.75">
      <c r="B17" s="17"/>
      <c r="C17" s="15"/>
      <c r="D17" s="15"/>
      <c r="E17" s="15"/>
    </row>
    <row r="18" spans="1:3" ht="12.75">
      <c r="A18" s="9" t="s">
        <v>87</v>
      </c>
      <c r="B18" s="2"/>
      <c r="C18" t="s">
        <v>17</v>
      </c>
    </row>
    <row r="19" ht="12.75">
      <c r="A19" s="3" t="s">
        <v>17</v>
      </c>
    </row>
    <row r="20" ht="12.75">
      <c r="A20" s="3" t="s">
        <v>17</v>
      </c>
    </row>
  </sheetData>
  <sheetProtection/>
  <printOptions horizontalCentered="1"/>
  <pageMargins left="0.75" right="0.75" top="1.5" bottom="1" header="1" footer="0.5"/>
  <pageSetup horizontalDpi="600" verticalDpi="600" orientation="portrait" r:id="rId1"/>
  <headerFooter alignWithMargins="0">
    <oddHeader>&amp;C&amp;"Arial,Bold"TABLE B-6
HEALTH DATA
</oddHeader>
    <oddFooter>&amp;CB-6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4" sqref="E14"/>
    </sheetView>
  </sheetViews>
  <sheetFormatPr defaultColWidth="9.140625" defaultRowHeight="12.75"/>
  <cols>
    <col min="5" max="5" width="20.7109375" style="0" customWidth="1"/>
    <col min="6" max="6" width="9.140625" style="0" hidden="1" customWidth="1"/>
  </cols>
  <sheetData>
    <row r="1" ht="13.5" thickBot="1">
      <c r="E1" t="s">
        <v>17</v>
      </c>
    </row>
    <row r="2" spans="1:5" ht="12.75" customHeight="1">
      <c r="A2" s="72" t="s">
        <v>28</v>
      </c>
      <c r="B2" s="72"/>
      <c r="C2" s="72"/>
      <c r="D2" s="72"/>
      <c r="E2" s="70" t="s">
        <v>30</v>
      </c>
    </row>
    <row r="3" spans="1:5" ht="13.5" thickBot="1">
      <c r="A3" s="73"/>
      <c r="B3" s="73"/>
      <c r="C3" s="73"/>
      <c r="D3" s="73"/>
      <c r="E3" s="71"/>
    </row>
    <row r="4" spans="1:6" ht="12.75">
      <c r="A4" s="76" t="s">
        <v>31</v>
      </c>
      <c r="B4" s="76"/>
      <c r="C4" s="76"/>
      <c r="D4" s="76"/>
      <c r="E4" s="22">
        <v>8.677E-08</v>
      </c>
      <c r="F4" s="47">
        <f aca="true" t="shared" si="0" ref="F4:F10">E4/$E$11</f>
        <v>0.2272001256840617</v>
      </c>
    </row>
    <row r="5" spans="1:6" ht="12.75">
      <c r="A5" s="77" t="s">
        <v>32</v>
      </c>
      <c r="B5" s="77"/>
      <c r="C5" s="77"/>
      <c r="D5" s="77"/>
      <c r="E5" s="23">
        <v>2.891E-08</v>
      </c>
      <c r="F5" s="47">
        <f t="shared" si="0"/>
        <v>0.07569846298866224</v>
      </c>
    </row>
    <row r="6" spans="1:6" ht="12.75">
      <c r="A6" s="77" t="s">
        <v>33</v>
      </c>
      <c r="B6" s="77"/>
      <c r="C6" s="77"/>
      <c r="D6" s="77"/>
      <c r="E6" s="16">
        <v>4.553E-08</v>
      </c>
      <c r="F6" s="47">
        <f t="shared" si="0"/>
        <v>0.11921656934879944</v>
      </c>
    </row>
    <row r="7" spans="1:6" ht="12.75">
      <c r="A7" s="77" t="s">
        <v>34</v>
      </c>
      <c r="B7" s="77"/>
      <c r="C7" s="77"/>
      <c r="D7" s="77"/>
      <c r="E7" s="16">
        <v>0</v>
      </c>
      <c r="F7" s="47">
        <f t="shared" si="0"/>
        <v>0</v>
      </c>
    </row>
    <row r="8" spans="1:6" ht="12.75">
      <c r="A8" s="74" t="s">
        <v>29</v>
      </c>
      <c r="B8" s="74"/>
      <c r="C8" s="74"/>
      <c r="D8" s="74"/>
      <c r="E8" s="16">
        <v>2.207E-07</v>
      </c>
      <c r="F8" s="47">
        <f t="shared" si="0"/>
        <v>0.5778848419784767</v>
      </c>
    </row>
    <row r="9" spans="1:6" ht="12.75">
      <c r="A9" s="78" t="s">
        <v>48</v>
      </c>
      <c r="B9" s="79"/>
      <c r="C9" s="79"/>
      <c r="D9" s="80"/>
      <c r="E9" s="16">
        <v>0</v>
      </c>
      <c r="F9" s="47">
        <f t="shared" si="0"/>
        <v>0</v>
      </c>
    </row>
    <row r="10" spans="1:6" ht="12.75">
      <c r="A10" s="74" t="s">
        <v>35</v>
      </c>
      <c r="B10" s="74"/>
      <c r="C10" s="74"/>
      <c r="D10" s="74"/>
      <c r="E10" s="16">
        <v>0</v>
      </c>
      <c r="F10" s="47">
        <f t="shared" si="0"/>
        <v>0</v>
      </c>
    </row>
    <row r="11" spans="1:5" ht="15" customHeight="1">
      <c r="A11" s="75" t="s">
        <v>36</v>
      </c>
      <c r="B11" s="75"/>
      <c r="C11" s="75"/>
      <c r="D11" s="75"/>
      <c r="E11" s="21">
        <f>SUM(E4:E10)</f>
        <v>3.8191E-07</v>
      </c>
    </row>
    <row r="13" spans="1:4" ht="12.75">
      <c r="A13" s="9" t="s">
        <v>89</v>
      </c>
      <c r="B13" s="9"/>
      <c r="C13" s="9"/>
      <c r="D13" s="9"/>
    </row>
  </sheetData>
  <sheetProtection/>
  <mergeCells count="10">
    <mergeCell ref="E2:E3"/>
    <mergeCell ref="A2:D3"/>
    <mergeCell ref="A10:D10"/>
    <mergeCell ref="A11:D11"/>
    <mergeCell ref="A4:D4"/>
    <mergeCell ref="A5:D5"/>
    <mergeCell ref="A7:D7"/>
    <mergeCell ref="A8:D8"/>
    <mergeCell ref="A6:D6"/>
    <mergeCell ref="A9:D9"/>
  </mergeCells>
  <printOptions horizontalCentered="1"/>
  <pageMargins left="0.75" right="0.75" top="1.5" bottom="1" header="1" footer="0.5"/>
  <pageSetup horizontalDpi="600" verticalDpi="600" orientation="portrait" r:id="rId1"/>
  <headerFooter alignWithMargins="0">
    <oddHeader>&amp;C&amp;"Arial,Bold"TABLE B-7
SUMMARY OF CANCER RISK</oddHeader>
    <oddFooter>&amp;CB-7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6.7109375" style="0" customWidth="1"/>
    <col min="2" max="10" width="10.7109375" style="0" customWidth="1"/>
  </cols>
  <sheetData>
    <row r="1" ht="13.5" thickBot="1"/>
    <row r="2" spans="1:10" ht="39.75" customHeight="1" thickBot="1">
      <c r="A2" s="4" t="s">
        <v>7</v>
      </c>
      <c r="B2" s="6" t="s">
        <v>47</v>
      </c>
      <c r="C2" s="24" t="s">
        <v>37</v>
      </c>
      <c r="D2" s="24" t="s">
        <v>38</v>
      </c>
      <c r="E2" s="24" t="s">
        <v>39</v>
      </c>
      <c r="F2" s="25" t="s">
        <v>40</v>
      </c>
      <c r="G2" s="25" t="s">
        <v>41</v>
      </c>
      <c r="H2" s="25" t="s">
        <v>42</v>
      </c>
      <c r="I2" s="25" t="s">
        <v>43</v>
      </c>
      <c r="J2" s="25" t="s">
        <v>44</v>
      </c>
    </row>
    <row r="3" spans="1:23" ht="12.75">
      <c r="A3" s="18" t="s">
        <v>0</v>
      </c>
      <c r="B3" s="19">
        <v>9</v>
      </c>
      <c r="C3" s="19">
        <v>0</v>
      </c>
      <c r="D3" s="19">
        <v>0</v>
      </c>
      <c r="E3" s="27">
        <v>0</v>
      </c>
      <c r="F3" s="8">
        <v>0</v>
      </c>
      <c r="G3" s="8">
        <v>0</v>
      </c>
      <c r="H3" s="8">
        <v>0</v>
      </c>
      <c r="I3" s="19">
        <v>5.302E-05</v>
      </c>
      <c r="J3" s="8">
        <v>0</v>
      </c>
      <c r="L3" s="4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7" t="s">
        <v>1</v>
      </c>
      <c r="B4" s="8">
        <v>0.06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0.001501</v>
      </c>
      <c r="J4" s="8">
        <v>0</v>
      </c>
      <c r="L4" s="4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2.75">
      <c r="A5" s="7" t="s">
        <v>2</v>
      </c>
      <c r="B5" s="8">
        <v>200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8.308E-05</v>
      </c>
      <c r="J5" s="8">
        <v>0</v>
      </c>
      <c r="L5" s="4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.75">
      <c r="A6" s="7" t="s">
        <v>3</v>
      </c>
      <c r="B6" s="8">
        <v>60</v>
      </c>
      <c r="C6" s="8">
        <v>0</v>
      </c>
      <c r="D6" s="8">
        <v>2.892E-06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L6" s="4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7" t="s">
        <v>88</v>
      </c>
      <c r="B7" s="8">
        <v>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2.462E-07</v>
      </c>
      <c r="I7" s="8">
        <v>0</v>
      </c>
      <c r="J7" s="8">
        <v>0</v>
      </c>
      <c r="L7" s="4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.75">
      <c r="A8" s="7" t="s">
        <v>64</v>
      </c>
      <c r="B8" s="8">
        <v>2000</v>
      </c>
      <c r="C8" s="8">
        <v>0</v>
      </c>
      <c r="D8" s="8">
        <v>0</v>
      </c>
      <c r="E8" s="8">
        <v>2.048E-07</v>
      </c>
      <c r="F8" s="8">
        <v>2.048E-07</v>
      </c>
      <c r="G8" s="8">
        <v>2.048E-07</v>
      </c>
      <c r="H8" s="8">
        <v>0</v>
      </c>
      <c r="I8" s="8">
        <v>0</v>
      </c>
      <c r="J8" s="8">
        <v>0</v>
      </c>
      <c r="L8" s="4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.75">
      <c r="A9" s="7" t="s">
        <v>4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0.002734</v>
      </c>
      <c r="J9" s="8">
        <v>0.002734</v>
      </c>
      <c r="L9" s="4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.75">
      <c r="A10" s="7" t="s">
        <v>5</v>
      </c>
      <c r="B10" s="8">
        <v>7000</v>
      </c>
      <c r="C10" s="8">
        <v>0</v>
      </c>
      <c r="D10" s="8">
        <v>4.122E-09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L10" s="4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.75">
      <c r="A11" s="7" t="s">
        <v>70</v>
      </c>
      <c r="B11" s="8">
        <v>9</v>
      </c>
      <c r="C11" s="8">
        <v>5.586E-06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1.861E-06</v>
      </c>
      <c r="J11" s="8">
        <v>0</v>
      </c>
      <c r="L11" s="4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.75">
      <c r="A12" s="7" t="s">
        <v>84</v>
      </c>
      <c r="B12" s="8">
        <v>3000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1.106E-06</v>
      </c>
      <c r="J12" s="8">
        <v>0</v>
      </c>
      <c r="L12" s="4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.75">
      <c r="A13" s="7" t="s">
        <v>71</v>
      </c>
      <c r="B13" s="8">
        <v>30</v>
      </c>
      <c r="C13" s="8">
        <v>0</v>
      </c>
      <c r="D13" s="8">
        <v>1.402E-11</v>
      </c>
      <c r="E13" s="8">
        <v>0</v>
      </c>
      <c r="F13" s="8">
        <v>1.402E-11</v>
      </c>
      <c r="G13" s="8">
        <v>1.402E-11</v>
      </c>
      <c r="H13" s="8">
        <v>1.402E-11</v>
      </c>
      <c r="I13" s="8">
        <v>1.402E-11</v>
      </c>
      <c r="J13" s="8">
        <v>1.402E-11</v>
      </c>
      <c r="L13" s="4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.75">
      <c r="A14" s="7" t="s">
        <v>6</v>
      </c>
      <c r="B14" s="8">
        <v>300</v>
      </c>
      <c r="C14" s="8">
        <v>0</v>
      </c>
      <c r="D14" s="8">
        <v>5.515E-06</v>
      </c>
      <c r="E14" s="8">
        <v>0</v>
      </c>
      <c r="F14" s="8">
        <v>0</v>
      </c>
      <c r="G14" s="8">
        <v>0</v>
      </c>
      <c r="H14" s="8">
        <v>5.515E-06</v>
      </c>
      <c r="I14" s="8">
        <v>5.515E-06</v>
      </c>
      <c r="J14" s="8">
        <v>0</v>
      </c>
      <c r="L14" s="4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7" t="s">
        <v>9</v>
      </c>
      <c r="B15" s="8">
        <v>700</v>
      </c>
      <c r="C15" s="8">
        <v>0</v>
      </c>
      <c r="D15" s="8">
        <v>1.222E-06</v>
      </c>
      <c r="E15" s="8">
        <v>0</v>
      </c>
      <c r="F15" s="8">
        <v>0</v>
      </c>
      <c r="G15" s="8">
        <v>0</v>
      </c>
      <c r="H15" s="8">
        <v>0</v>
      </c>
      <c r="I15" s="8">
        <v>1.222E-06</v>
      </c>
      <c r="J15" s="8">
        <v>0</v>
      </c>
      <c r="L15" s="4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10" ht="15" customHeight="1">
      <c r="A16" s="20" t="s">
        <v>45</v>
      </c>
      <c r="B16" s="20"/>
      <c r="C16" s="26">
        <f aca="true" t="shared" si="0" ref="C16:J16">SUM(C3:C15)</f>
        <v>5.586E-06</v>
      </c>
      <c r="D16" s="26">
        <f t="shared" si="0"/>
        <v>9.633136019999999E-06</v>
      </c>
      <c r="E16" s="26">
        <f t="shared" si="0"/>
        <v>2.048E-07</v>
      </c>
      <c r="F16" s="26">
        <f t="shared" si="0"/>
        <v>2.0481402000000002E-07</v>
      </c>
      <c r="G16" s="26">
        <f t="shared" si="0"/>
        <v>2.0481402000000002E-07</v>
      </c>
      <c r="H16" s="26">
        <f t="shared" si="0"/>
        <v>5.76121402E-06</v>
      </c>
      <c r="I16" s="26">
        <f t="shared" si="0"/>
        <v>0.004380804014019999</v>
      </c>
      <c r="J16" s="26">
        <f t="shared" si="0"/>
        <v>0.00273400001402</v>
      </c>
    </row>
    <row r="17" spans="1:10" ht="12.75">
      <c r="A17" s="28"/>
      <c r="B17" s="28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28"/>
      <c r="B18" s="28"/>
      <c r="C18" s="29"/>
      <c r="D18" s="29"/>
      <c r="E18" s="29"/>
      <c r="F18" s="29"/>
      <c r="G18" s="29"/>
      <c r="H18" s="29"/>
      <c r="I18" s="29"/>
      <c r="J18" s="29"/>
    </row>
    <row r="19" ht="12.75">
      <c r="A19" s="9" t="s">
        <v>82</v>
      </c>
    </row>
    <row r="20" ht="12.75">
      <c r="A20" s="3" t="s">
        <v>17</v>
      </c>
    </row>
    <row r="21" ht="12.75">
      <c r="A21" s="3" t="s">
        <v>17</v>
      </c>
    </row>
  </sheetData>
  <sheetProtection/>
  <printOptions horizontalCentered="1"/>
  <pageMargins left="0.75" right="0.75" top="1.5" bottom="1" header="1" footer="0.5"/>
  <pageSetup firstPageNumber="18" useFirstPageNumber="1" horizontalDpi="600" verticalDpi="600" orientation="landscape" r:id="rId1"/>
  <headerFooter alignWithMargins="0">
    <oddHeader>&amp;C&amp;"Arial,Bold"TABLE B-8
MAXIMUM CHRONIC HAZARD INDEX BY POLLUTANT CONCENTRATIONS
</oddHeader>
    <oddFooter>&amp;CB-8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H. Leonhardt</dc:creator>
  <cp:keywords/>
  <dc:description/>
  <cp:lastModifiedBy>dsasaki</cp:lastModifiedBy>
  <cp:lastPrinted>2001-12-28T23:32:48Z</cp:lastPrinted>
  <dcterms:created xsi:type="dcterms:W3CDTF">2000-09-29T18:34:36Z</dcterms:created>
  <dcterms:modified xsi:type="dcterms:W3CDTF">2014-08-06T19:03:03Z</dcterms:modified>
  <cp:category/>
  <cp:version/>
  <cp:contentType/>
  <cp:contentStatus/>
</cp:coreProperties>
</file>