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1340" windowHeight="8076" activeTab="0"/>
  </bookViews>
  <sheets>
    <sheet name="711 Projects" sheetId="1" r:id="rId1"/>
  </sheets>
  <definedNames>
    <definedName name="_xlnm.Print_Area" localSheetId="0">'711 Projects'!$A$1:$M$722</definedName>
    <definedName name="_xlnm.Print_Titles" localSheetId="0">'711 Projects'!$1:$1</definedName>
  </definedNames>
  <calcPr fullCalcOnLoad="1"/>
</workbook>
</file>

<file path=xl/sharedStrings.xml><?xml version="1.0" encoding="utf-8"?>
<sst xmlns="http://schemas.openxmlformats.org/spreadsheetml/2006/main" count="1473" uniqueCount="1200">
  <si>
    <t xml:space="preserve"> 665</t>
  </si>
  <si>
    <t>43,494</t>
  </si>
  <si>
    <t xml:space="preserve"> 666</t>
  </si>
  <si>
    <t>303,000</t>
  </si>
  <si>
    <t xml:space="preserve"> 667</t>
  </si>
  <si>
    <t xml:space="preserve"> 669</t>
  </si>
  <si>
    <t>62,096</t>
  </si>
  <si>
    <t>11,200</t>
  </si>
  <si>
    <t xml:space="preserve"> 670</t>
  </si>
  <si>
    <t>175</t>
  </si>
  <si>
    <t xml:space="preserve"> 671</t>
  </si>
  <si>
    <t xml:space="preserve"> 672</t>
  </si>
  <si>
    <t xml:space="preserve"> 673</t>
  </si>
  <si>
    <t xml:space="preserve"> 674</t>
  </si>
  <si>
    <t>4,800</t>
  </si>
  <si>
    <t xml:space="preserve"> 675</t>
  </si>
  <si>
    <t>955</t>
  </si>
  <si>
    <t xml:space="preserve"> 676</t>
  </si>
  <si>
    <t xml:space="preserve"> 677</t>
  </si>
  <si>
    <t xml:space="preserve"> 678</t>
  </si>
  <si>
    <t xml:space="preserve"> 679</t>
  </si>
  <si>
    <t>1,750</t>
  </si>
  <si>
    <t xml:space="preserve"> 680</t>
  </si>
  <si>
    <t xml:space="preserve"> 681</t>
  </si>
  <si>
    <t>2,532</t>
  </si>
  <si>
    <t xml:space="preserve"> 682</t>
  </si>
  <si>
    <t xml:space="preserve"> 683</t>
  </si>
  <si>
    <t xml:space="preserve"> 684</t>
  </si>
  <si>
    <t>22,000</t>
  </si>
  <si>
    <t>14,670</t>
  </si>
  <si>
    <t xml:space="preserve"> 686</t>
  </si>
  <si>
    <t xml:space="preserve"> 688</t>
  </si>
  <si>
    <t>3,640</t>
  </si>
  <si>
    <t xml:space="preserve"> 689</t>
  </si>
  <si>
    <t xml:space="preserve"> 690</t>
  </si>
  <si>
    <t>6,100</t>
  </si>
  <si>
    <t xml:space="preserve"> 691</t>
  </si>
  <si>
    <t>116,756</t>
  </si>
  <si>
    <t xml:space="preserve"> 761</t>
  </si>
  <si>
    <t xml:space="preserve"> 762</t>
  </si>
  <si>
    <t>1093</t>
  </si>
  <si>
    <t>Residential (Units)</t>
  </si>
  <si>
    <t>Comm. (sq.ft.)</t>
  </si>
  <si>
    <t>Office (sq.ft.)</t>
  </si>
  <si>
    <t>TOTAL GHG Emissions (MTCO2e/yr)</t>
  </si>
  <si>
    <t># of Projects Capture Rate</t>
  </si>
  <si>
    <t>Emissions Capture Rate</t>
  </si>
  <si>
    <t xml:space="preserve"> 269</t>
  </si>
  <si>
    <t xml:space="preserve"> 270</t>
  </si>
  <si>
    <t>17,845</t>
  </si>
  <si>
    <t xml:space="preserve"> 272</t>
  </si>
  <si>
    <t>361,000</t>
  </si>
  <si>
    <t>74,000</t>
  </si>
  <si>
    <t xml:space="preserve"> 273</t>
  </si>
  <si>
    <t>151</t>
  </si>
  <si>
    <t xml:space="preserve"> 274</t>
  </si>
  <si>
    <t xml:space="preserve"> 275</t>
  </si>
  <si>
    <t>26,000</t>
  </si>
  <si>
    <t xml:space="preserve"> 276</t>
  </si>
  <si>
    <t xml:space="preserve"> 277</t>
  </si>
  <si>
    <t xml:space="preserve"> 278</t>
  </si>
  <si>
    <t>27,248</t>
  </si>
  <si>
    <t xml:space="preserve"> 279</t>
  </si>
  <si>
    <t xml:space="preserve"> 280</t>
  </si>
  <si>
    <t>196</t>
  </si>
  <si>
    <t xml:space="preserve"> 281</t>
  </si>
  <si>
    <t>89</t>
  </si>
  <si>
    <t xml:space="preserve"> 282</t>
  </si>
  <si>
    <t>292</t>
  </si>
  <si>
    <t xml:space="preserve"> 284</t>
  </si>
  <si>
    <t>3,025</t>
  </si>
  <si>
    <t xml:space="preserve"> 285</t>
  </si>
  <si>
    <t>46,000</t>
  </si>
  <si>
    <t xml:space="preserve"> 286</t>
  </si>
  <si>
    <t>4,130</t>
  </si>
  <si>
    <t xml:space="preserve"> 287</t>
  </si>
  <si>
    <t xml:space="preserve"> 288</t>
  </si>
  <si>
    <t>61</t>
  </si>
  <si>
    <t xml:space="preserve"> 345</t>
  </si>
  <si>
    <t>8,070</t>
  </si>
  <si>
    <t xml:space="preserve"> 346</t>
  </si>
  <si>
    <t xml:space="preserve"> 721</t>
  </si>
  <si>
    <t>68,000</t>
  </si>
  <si>
    <t xml:space="preserve"> 722</t>
  </si>
  <si>
    <t xml:space="preserve"> 792</t>
  </si>
  <si>
    <t xml:space="preserve"> 793</t>
  </si>
  <si>
    <t xml:space="preserve"> 794</t>
  </si>
  <si>
    <t>105,385</t>
  </si>
  <si>
    <t xml:space="preserve"> 795</t>
  </si>
  <si>
    <t>90,000</t>
  </si>
  <si>
    <t xml:space="preserve"> 729</t>
  </si>
  <si>
    <t>300,000</t>
  </si>
  <si>
    <t xml:space="preserve"> 730</t>
  </si>
  <si>
    <t>278</t>
  </si>
  <si>
    <t xml:space="preserve"> 731</t>
  </si>
  <si>
    <t xml:space="preserve"> 732</t>
  </si>
  <si>
    <t xml:space="preserve"> 733</t>
  </si>
  <si>
    <t xml:space="preserve"> 735</t>
  </si>
  <si>
    <t>314,288</t>
  </si>
  <si>
    <t xml:space="preserve"> 736</t>
  </si>
  <si>
    <t>197</t>
  </si>
  <si>
    <t xml:space="preserve"> 737</t>
  </si>
  <si>
    <t>3,300</t>
  </si>
  <si>
    <t xml:space="preserve"> 738</t>
  </si>
  <si>
    <t xml:space="preserve"> 739</t>
  </si>
  <si>
    <t>1,904</t>
  </si>
  <si>
    <t xml:space="preserve"> 308</t>
  </si>
  <si>
    <t>396</t>
  </si>
  <si>
    <t xml:space="preserve"> 309</t>
  </si>
  <si>
    <t xml:space="preserve"> 310</t>
  </si>
  <si>
    <t xml:space="preserve"> 311</t>
  </si>
  <si>
    <t>49</t>
  </si>
  <si>
    <t>15,500</t>
  </si>
  <si>
    <t>785,000</t>
  </si>
  <si>
    <t xml:space="preserve"> 312</t>
  </si>
  <si>
    <t xml:space="preserve"> 313</t>
  </si>
  <si>
    <t>14,820</t>
  </si>
  <si>
    <t xml:space="preserve"> 314</t>
  </si>
  <si>
    <t>43,168</t>
  </si>
  <si>
    <t xml:space="preserve"> 374</t>
  </si>
  <si>
    <t>562</t>
  </si>
  <si>
    <t xml:space="preserve"> 317</t>
  </si>
  <si>
    <t>236,109</t>
  </si>
  <si>
    <t xml:space="preserve"> 318</t>
  </si>
  <si>
    <t xml:space="preserve"> 319</t>
  </si>
  <si>
    <t xml:space="preserve"> 320</t>
  </si>
  <si>
    <t xml:space="preserve"> 321</t>
  </si>
  <si>
    <t xml:space="preserve"> 323</t>
  </si>
  <si>
    <t xml:space="preserve"> 768</t>
  </si>
  <si>
    <t xml:space="preserve"> 769</t>
  </si>
  <si>
    <t xml:space="preserve"> 774</t>
  </si>
  <si>
    <t>13,652</t>
  </si>
  <si>
    <t xml:space="preserve"> 775</t>
  </si>
  <si>
    <t xml:space="preserve"> 777</t>
  </si>
  <si>
    <t xml:space="preserve"> 780</t>
  </si>
  <si>
    <t>2,950</t>
  </si>
  <si>
    <t xml:space="preserve"> 781</t>
  </si>
  <si>
    <t xml:space="preserve"> 782</t>
  </si>
  <si>
    <t xml:space="preserve"> 783</t>
  </si>
  <si>
    <t>34,194</t>
  </si>
  <si>
    <t xml:space="preserve"> 784</t>
  </si>
  <si>
    <t xml:space="preserve"> 785</t>
  </si>
  <si>
    <t>1500</t>
  </si>
  <si>
    <t xml:space="preserve"> 787</t>
  </si>
  <si>
    <t xml:space="preserve"> 788</t>
  </si>
  <si>
    <t xml:space="preserve"> 789</t>
  </si>
  <si>
    <t xml:space="preserve"> 790</t>
  </si>
  <si>
    <t xml:space="preserve"> 791</t>
  </si>
  <si>
    <t xml:space="preserve"> 344</t>
  </si>
  <si>
    <t xml:space="preserve"> 403</t>
  </si>
  <si>
    <t>924</t>
  </si>
  <si>
    <t xml:space="preserve"> 404</t>
  </si>
  <si>
    <t>320,000</t>
  </si>
  <si>
    <t xml:space="preserve"> 405</t>
  </si>
  <si>
    <t>114</t>
  </si>
  <si>
    <t xml:space="preserve"> 348</t>
  </si>
  <si>
    <t xml:space="preserve"> 349</t>
  </si>
  <si>
    <t>331,974</t>
  </si>
  <si>
    <t xml:space="preserve"> 350</t>
  </si>
  <si>
    <t>744</t>
  </si>
  <si>
    <t xml:space="preserve"> 351</t>
  </si>
  <si>
    <t>535</t>
  </si>
  <si>
    <t xml:space="preserve"> 353</t>
  </si>
  <si>
    <t>130</t>
  </si>
  <si>
    <t>9,000</t>
  </si>
  <si>
    <t xml:space="preserve"> 354</t>
  </si>
  <si>
    <t xml:space="preserve"> 355</t>
  </si>
  <si>
    <t xml:space="preserve"> 356</t>
  </si>
  <si>
    <t>64,973</t>
  </si>
  <si>
    <t xml:space="preserve"> 357</t>
  </si>
  <si>
    <t xml:space="preserve"> 358</t>
  </si>
  <si>
    <t>240,966</t>
  </si>
  <si>
    <t xml:space="preserve"> 359</t>
  </si>
  <si>
    <t xml:space="preserve"> 360</t>
  </si>
  <si>
    <t xml:space="preserve"> 362</t>
  </si>
  <si>
    <t xml:space="preserve"> 363</t>
  </si>
  <si>
    <t xml:space="preserve"> 364</t>
  </si>
  <si>
    <t>9,600</t>
  </si>
  <si>
    <t xml:space="preserve"> 365</t>
  </si>
  <si>
    <t>83,245</t>
  </si>
  <si>
    <t xml:space="preserve"> 366</t>
  </si>
  <si>
    <t xml:space="preserve"> 367</t>
  </si>
  <si>
    <t>127</t>
  </si>
  <si>
    <t xml:space="preserve"> 368</t>
  </si>
  <si>
    <t xml:space="preserve"> 370</t>
  </si>
  <si>
    <t>23,094</t>
  </si>
  <si>
    <t xml:space="preserve"> 371</t>
  </si>
  <si>
    <t xml:space="preserve"> 372</t>
  </si>
  <si>
    <t>50,340</t>
  </si>
  <si>
    <t xml:space="preserve"> 435</t>
  </si>
  <si>
    <t xml:space="preserve"> 436</t>
  </si>
  <si>
    <t>216,410</t>
  </si>
  <si>
    <t xml:space="preserve"> 375</t>
  </si>
  <si>
    <t>34,500</t>
  </si>
  <si>
    <t xml:space="preserve"> 376</t>
  </si>
  <si>
    <t xml:space="preserve"> 377</t>
  </si>
  <si>
    <t xml:space="preserve"> 378</t>
  </si>
  <si>
    <t>24,150</t>
  </si>
  <si>
    <t xml:space="preserve"> 379</t>
  </si>
  <si>
    <t xml:space="preserve"> 380</t>
  </si>
  <si>
    <t>93,425</t>
  </si>
  <si>
    <t xml:space="preserve"> 381</t>
  </si>
  <si>
    <t>214</t>
  </si>
  <si>
    <t>854</t>
  </si>
  <si>
    <t xml:space="preserve"> 382</t>
  </si>
  <si>
    <t xml:space="preserve"> 383</t>
  </si>
  <si>
    <t xml:space="preserve"> 384</t>
  </si>
  <si>
    <t xml:space="preserve"> 385</t>
  </si>
  <si>
    <t xml:space="preserve"> 386</t>
  </si>
  <si>
    <t xml:space="preserve"> 387</t>
  </si>
  <si>
    <t xml:space="preserve"> 388</t>
  </si>
  <si>
    <t>94</t>
  </si>
  <si>
    <t xml:space="preserve"> 389</t>
  </si>
  <si>
    <t xml:space="preserve"> 390</t>
  </si>
  <si>
    <t>8,189</t>
  </si>
  <si>
    <t xml:space="preserve"> 391</t>
  </si>
  <si>
    <t>2,600</t>
  </si>
  <si>
    <t xml:space="preserve"> 392</t>
  </si>
  <si>
    <t>2,290</t>
  </si>
  <si>
    <t>2,769</t>
  </si>
  <si>
    <t xml:space="preserve"> 393</t>
  </si>
  <si>
    <t xml:space="preserve"> 394</t>
  </si>
  <si>
    <t xml:space="preserve"> 395</t>
  </si>
  <si>
    <t xml:space="preserve"> 396</t>
  </si>
  <si>
    <t xml:space="preserve"> 397</t>
  </si>
  <si>
    <t>47,5757</t>
  </si>
  <si>
    <t xml:space="preserve"> 398</t>
  </si>
  <si>
    <t>166</t>
  </si>
  <si>
    <t xml:space="preserve"> 399</t>
  </si>
  <si>
    <t xml:space="preserve"> 400</t>
  </si>
  <si>
    <t xml:space="preserve"> 401</t>
  </si>
  <si>
    <t>348</t>
  </si>
  <si>
    <t>40,654</t>
  </si>
  <si>
    <t>15,101</t>
  </si>
  <si>
    <t>224</t>
  </si>
  <si>
    <t xml:space="preserve"> 463</t>
  </si>
  <si>
    <t xml:space="preserve"> 464</t>
  </si>
  <si>
    <t xml:space="preserve"> 406</t>
  </si>
  <si>
    <t>174</t>
  </si>
  <si>
    <t xml:space="preserve"> 408</t>
  </si>
  <si>
    <t>627,200</t>
  </si>
  <si>
    <t xml:space="preserve"> 409</t>
  </si>
  <si>
    <t xml:space="preserve"> 410</t>
  </si>
  <si>
    <t>23,766</t>
  </si>
  <si>
    <t xml:space="preserve"> 411</t>
  </si>
  <si>
    <t xml:space="preserve"> 412</t>
  </si>
  <si>
    <t xml:space="preserve"> 416</t>
  </si>
  <si>
    <t xml:space="preserve"> 417</t>
  </si>
  <si>
    <t xml:space="preserve"> 418</t>
  </si>
  <si>
    <t>66,780</t>
  </si>
  <si>
    <t xml:space="preserve"> 419</t>
  </si>
  <si>
    <t>1,500</t>
  </si>
  <si>
    <t>126,705</t>
  </si>
  <si>
    <t xml:space="preserve"> 420</t>
  </si>
  <si>
    <t>4,196</t>
  </si>
  <si>
    <t xml:space="preserve"> 421</t>
  </si>
  <si>
    <t>13,000</t>
  </si>
  <si>
    <t xml:space="preserve"> 422</t>
  </si>
  <si>
    <t>237</t>
  </si>
  <si>
    <t xml:space="preserve"> 423</t>
  </si>
  <si>
    <t>210,000</t>
  </si>
  <si>
    <t xml:space="preserve"> 424</t>
  </si>
  <si>
    <t>36,224</t>
  </si>
  <si>
    <t xml:space="preserve"> 425</t>
  </si>
  <si>
    <t>73</t>
  </si>
  <si>
    <t xml:space="preserve"> 426</t>
  </si>
  <si>
    <t>70,559</t>
  </si>
  <si>
    <t xml:space="preserve"> 427</t>
  </si>
  <si>
    <t xml:space="preserve"> 428</t>
  </si>
  <si>
    <t xml:space="preserve"> 429</t>
  </si>
  <si>
    <t>21,119.94</t>
  </si>
  <si>
    <t xml:space="preserve"> 430</t>
  </si>
  <si>
    <t xml:space="preserve"> 431</t>
  </si>
  <si>
    <t xml:space="preserve"> 433</t>
  </si>
  <si>
    <t xml:space="preserve"> 434</t>
  </si>
  <si>
    <t>136</t>
  </si>
  <si>
    <t>7,600</t>
  </si>
  <si>
    <t xml:space="preserve"> 489</t>
  </si>
  <si>
    <t>240</t>
  </si>
  <si>
    <t xml:space="preserve"> 437</t>
  </si>
  <si>
    <t>230</t>
  </si>
  <si>
    <t xml:space="preserve"> 438</t>
  </si>
  <si>
    <t>102</t>
  </si>
  <si>
    <t xml:space="preserve"> 439</t>
  </si>
  <si>
    <t>225</t>
  </si>
  <si>
    <t xml:space="preserve"> 440</t>
  </si>
  <si>
    <t xml:space="preserve"> 441</t>
  </si>
  <si>
    <t>16,856</t>
  </si>
  <si>
    <t xml:space="preserve"> 442</t>
  </si>
  <si>
    <t>13,612</t>
  </si>
  <si>
    <t xml:space="preserve"> 443</t>
  </si>
  <si>
    <t>2,995</t>
  </si>
  <si>
    <t>75,000</t>
  </si>
  <si>
    <t>620,000</t>
  </si>
  <si>
    <t xml:space="preserve"> 444</t>
  </si>
  <si>
    <t>162,620</t>
  </si>
  <si>
    <t xml:space="preserve"> 445</t>
  </si>
  <si>
    <t>6,713</t>
  </si>
  <si>
    <t xml:space="preserve"> 446</t>
  </si>
  <si>
    <t xml:space="preserve"> 447</t>
  </si>
  <si>
    <t xml:space="preserve"> 448</t>
  </si>
  <si>
    <t xml:space="preserve"> 449</t>
  </si>
  <si>
    <t>77,952</t>
  </si>
  <si>
    <t xml:space="preserve"> 450</t>
  </si>
  <si>
    <t xml:space="preserve"> 451</t>
  </si>
  <si>
    <t xml:space="preserve"> 452</t>
  </si>
  <si>
    <t>4,605</t>
  </si>
  <si>
    <t xml:space="preserve"> 453</t>
  </si>
  <si>
    <t xml:space="preserve"> 454</t>
  </si>
  <si>
    <t>291,886</t>
  </si>
  <si>
    <t xml:space="preserve"> 455</t>
  </si>
  <si>
    <t>158,930</t>
  </si>
  <si>
    <t xml:space="preserve"> 456</t>
  </si>
  <si>
    <t>13,135</t>
  </si>
  <si>
    <t xml:space="preserve"> 457</t>
  </si>
  <si>
    <t xml:space="preserve"> 458</t>
  </si>
  <si>
    <t xml:space="preserve"> 459</t>
  </si>
  <si>
    <t xml:space="preserve"> 460</t>
  </si>
  <si>
    <t xml:space="preserve"> 461</t>
  </si>
  <si>
    <t>64</t>
  </si>
  <si>
    <t xml:space="preserve"> 462</t>
  </si>
  <si>
    <t>67,813</t>
  </si>
  <si>
    <t xml:space="preserve"> 517</t>
  </si>
  <si>
    <t xml:space="preserve"> 465</t>
  </si>
  <si>
    <t xml:space="preserve"> 467</t>
  </si>
  <si>
    <t xml:space="preserve"> 468</t>
  </si>
  <si>
    <t>177,742</t>
  </si>
  <si>
    <t xml:space="preserve"> 469</t>
  </si>
  <si>
    <t xml:space="preserve"> 470</t>
  </si>
  <si>
    <t>14,741</t>
  </si>
  <si>
    <t xml:space="preserve"> 471</t>
  </si>
  <si>
    <t xml:space="preserve"> 472</t>
  </si>
  <si>
    <t>164</t>
  </si>
  <si>
    <t>14,990</t>
  </si>
  <si>
    <t xml:space="preserve"> 473</t>
  </si>
  <si>
    <t xml:space="preserve"> 474</t>
  </si>
  <si>
    <t>29,642</t>
  </si>
  <si>
    <t xml:space="preserve"> 475</t>
  </si>
  <si>
    <t xml:space="preserve"> 476</t>
  </si>
  <si>
    <t xml:space="preserve"> 477</t>
  </si>
  <si>
    <t xml:space="preserve"> 478</t>
  </si>
  <si>
    <t xml:space="preserve"> 480</t>
  </si>
  <si>
    <t xml:space="preserve"> 481</t>
  </si>
  <si>
    <t>82</t>
  </si>
  <si>
    <t xml:space="preserve"> 482</t>
  </si>
  <si>
    <t>76</t>
  </si>
  <si>
    <t xml:space="preserve"> 484</t>
  </si>
  <si>
    <t>87,635</t>
  </si>
  <si>
    <t xml:space="preserve"> 485</t>
  </si>
  <si>
    <t>10,780</t>
  </si>
  <si>
    <t xml:space="preserve"> 486</t>
  </si>
  <si>
    <t>9,460</t>
  </si>
  <si>
    <t xml:space="preserve"> 487</t>
  </si>
  <si>
    <t>255</t>
  </si>
  <si>
    <t xml:space="preserve"> 488</t>
  </si>
  <si>
    <t xml:space="preserve"> 551</t>
  </si>
  <si>
    <t>12,860</t>
  </si>
  <si>
    <t xml:space="preserve"> 490</t>
  </si>
  <si>
    <t>12,024</t>
  </si>
  <si>
    <t xml:space="preserve"> 491</t>
  </si>
  <si>
    <t xml:space="preserve"> 492</t>
  </si>
  <si>
    <t>246</t>
  </si>
  <si>
    <t xml:space="preserve"> 494</t>
  </si>
  <si>
    <t>336,233</t>
  </si>
  <si>
    <t xml:space="preserve"> 495</t>
  </si>
  <si>
    <t xml:space="preserve"> 496</t>
  </si>
  <si>
    <t xml:space="preserve"> 497</t>
  </si>
  <si>
    <t>7,188</t>
  </si>
  <si>
    <t xml:space="preserve"> 498</t>
  </si>
  <si>
    <t xml:space="preserve"> 499</t>
  </si>
  <si>
    <t>7,300</t>
  </si>
  <si>
    <t xml:space="preserve"> 500</t>
  </si>
  <si>
    <t xml:space="preserve"> 501</t>
  </si>
  <si>
    <t>384</t>
  </si>
  <si>
    <t xml:space="preserve"> 502</t>
  </si>
  <si>
    <t>24,378</t>
  </si>
  <si>
    <t xml:space="preserve"> 503</t>
  </si>
  <si>
    <t>1,250</t>
  </si>
  <si>
    <t xml:space="preserve"> 504</t>
  </si>
  <si>
    <t xml:space="preserve"> 505</t>
  </si>
  <si>
    <t xml:space="preserve"> 506</t>
  </si>
  <si>
    <t xml:space="preserve"> 507</t>
  </si>
  <si>
    <t>168,000</t>
  </si>
  <si>
    <t xml:space="preserve"> 508</t>
  </si>
  <si>
    <t>41,283</t>
  </si>
  <si>
    <t xml:space="preserve"> 509</t>
  </si>
  <si>
    <t xml:space="preserve"> 510</t>
  </si>
  <si>
    <t xml:space="preserve"> 511</t>
  </si>
  <si>
    <t>440</t>
  </si>
  <si>
    <t xml:space="preserve"> 512</t>
  </si>
  <si>
    <t xml:space="preserve"> 513</t>
  </si>
  <si>
    <t xml:space="preserve"> 514</t>
  </si>
  <si>
    <t xml:space="preserve"> 515</t>
  </si>
  <si>
    <t xml:space="preserve"> 516</t>
  </si>
  <si>
    <t>359</t>
  </si>
  <si>
    <t xml:space="preserve"> 575</t>
  </si>
  <si>
    <t>155</t>
  </si>
  <si>
    <t xml:space="preserve"> 576</t>
  </si>
  <si>
    <t>2,736</t>
  </si>
  <si>
    <t xml:space="preserve"> 577</t>
  </si>
  <si>
    <t>19,028</t>
  </si>
  <si>
    <t xml:space="preserve"> 578</t>
  </si>
  <si>
    <t>427,000</t>
  </si>
  <si>
    <t xml:space="preserve"> 579</t>
  </si>
  <si>
    <t>194</t>
  </si>
  <si>
    <t xml:space="preserve"> 518</t>
  </si>
  <si>
    <t xml:space="preserve"> 519</t>
  </si>
  <si>
    <t>4,500</t>
  </si>
  <si>
    <t xml:space="preserve"> 521</t>
  </si>
  <si>
    <t xml:space="preserve"> 522</t>
  </si>
  <si>
    <t xml:space="preserve"> 523</t>
  </si>
  <si>
    <t xml:space="preserve"> 524</t>
  </si>
  <si>
    <t>14,483</t>
  </si>
  <si>
    <t xml:space="preserve"> 525</t>
  </si>
  <si>
    <t>330,255</t>
  </si>
  <si>
    <t xml:space="preserve"> 526</t>
  </si>
  <si>
    <t xml:space="preserve"> 527</t>
  </si>
  <si>
    <t xml:space="preserve"> 528</t>
  </si>
  <si>
    <t xml:space="preserve"> 529</t>
  </si>
  <si>
    <t>31,780</t>
  </si>
  <si>
    <t xml:space="preserve"> 530</t>
  </si>
  <si>
    <t>3,625</t>
  </si>
  <si>
    <t xml:space="preserve"> 531</t>
  </si>
  <si>
    <t>2,240</t>
  </si>
  <si>
    <t xml:space="preserve"> 532</t>
  </si>
  <si>
    <t>211</t>
  </si>
  <si>
    <t xml:space="preserve"> 533</t>
  </si>
  <si>
    <t>4,890</t>
  </si>
  <si>
    <t xml:space="preserve"> 535</t>
  </si>
  <si>
    <t xml:space="preserve"> 536</t>
  </si>
  <si>
    <t>54,000</t>
  </si>
  <si>
    <t xml:space="preserve"> 537</t>
  </si>
  <si>
    <t>274</t>
  </si>
  <si>
    <t xml:space="preserve"> 538</t>
  </si>
  <si>
    <t>53,629</t>
  </si>
  <si>
    <t xml:space="preserve"> 539</t>
  </si>
  <si>
    <t>3,000</t>
  </si>
  <si>
    <t>20,000</t>
  </si>
  <si>
    <t xml:space="preserve"> 541</t>
  </si>
  <si>
    <t xml:space="preserve"> 542</t>
  </si>
  <si>
    <t>11,000</t>
  </si>
  <si>
    <t xml:space="preserve"> 543</t>
  </si>
  <si>
    <t xml:space="preserve"> 545</t>
  </si>
  <si>
    <t xml:space="preserve"> 546</t>
  </si>
  <si>
    <t xml:space="preserve"> 547</t>
  </si>
  <si>
    <t>69,922</t>
  </si>
  <si>
    <t xml:space="preserve"> 548</t>
  </si>
  <si>
    <t xml:space="preserve"> 549</t>
  </si>
  <si>
    <t xml:space="preserve"> 608</t>
  </si>
  <si>
    <t xml:space="preserve"> 609</t>
  </si>
  <si>
    <t xml:space="preserve"> 610</t>
  </si>
  <si>
    <t xml:space="preserve"> 611</t>
  </si>
  <si>
    <t>5,208</t>
  </si>
  <si>
    <t xml:space="preserve"> 552</t>
  </si>
  <si>
    <t>38,768</t>
  </si>
  <si>
    <t xml:space="preserve"> 556</t>
  </si>
  <si>
    <t xml:space="preserve"> 557</t>
  </si>
  <si>
    <t xml:space="preserve"> 558</t>
  </si>
  <si>
    <t>111,000</t>
  </si>
  <si>
    <t xml:space="preserve"> 559</t>
  </si>
  <si>
    <t>160,000</t>
  </si>
  <si>
    <t xml:space="preserve"> 560</t>
  </si>
  <si>
    <t xml:space="preserve"> 561</t>
  </si>
  <si>
    <t xml:space="preserve"> 564</t>
  </si>
  <si>
    <t xml:space="preserve"> 567</t>
  </si>
  <si>
    <t xml:space="preserve"> 569</t>
  </si>
  <si>
    <t>5,359</t>
  </si>
  <si>
    <t xml:space="preserve"> 570</t>
  </si>
  <si>
    <t>173,774</t>
  </si>
  <si>
    <t xml:space="preserve"> 571</t>
  </si>
  <si>
    <t xml:space="preserve"> 572</t>
  </si>
  <si>
    <t xml:space="preserve"> 573</t>
  </si>
  <si>
    <t>52,000</t>
  </si>
  <si>
    <t xml:space="preserve"> 574</t>
  </si>
  <si>
    <t>190,000</t>
  </si>
  <si>
    <t xml:space="preserve"> 636</t>
  </si>
  <si>
    <t xml:space="preserve"> 637</t>
  </si>
  <si>
    <t xml:space="preserve"> 638</t>
  </si>
  <si>
    <t>70,000</t>
  </si>
  <si>
    <t xml:space="preserve"> 580</t>
  </si>
  <si>
    <t>713</t>
  </si>
  <si>
    <t>414,000</t>
  </si>
  <si>
    <t xml:space="preserve"> 581</t>
  </si>
  <si>
    <t xml:space="preserve"> 582</t>
  </si>
  <si>
    <t>29,660</t>
  </si>
  <si>
    <t xml:space="preserve"> 583</t>
  </si>
  <si>
    <t>438,438</t>
  </si>
  <si>
    <t xml:space="preserve"> 584</t>
  </si>
  <si>
    <t xml:space="preserve"> 585</t>
  </si>
  <si>
    <t>227,196.1</t>
  </si>
  <si>
    <t xml:space="preserve"> 586</t>
  </si>
  <si>
    <t>356,000</t>
  </si>
  <si>
    <t xml:space="preserve"> 587</t>
  </si>
  <si>
    <t xml:space="preserve"> 588</t>
  </si>
  <si>
    <t xml:space="preserve"> 589</t>
  </si>
  <si>
    <t>198</t>
  </si>
  <si>
    <t xml:space="preserve"> 590</t>
  </si>
  <si>
    <t>90,900</t>
  </si>
  <si>
    <t xml:space="preserve"> 591</t>
  </si>
  <si>
    <t>141</t>
  </si>
  <si>
    <t xml:space="preserve"> 592</t>
  </si>
  <si>
    <t xml:space="preserve"> 593</t>
  </si>
  <si>
    <t xml:space="preserve"> 594</t>
  </si>
  <si>
    <t xml:space="preserve"> 595</t>
  </si>
  <si>
    <t xml:space="preserve"> 596</t>
  </si>
  <si>
    <t>43,050</t>
  </si>
  <si>
    <t xml:space="preserve"> 598</t>
  </si>
  <si>
    <t xml:space="preserve"> 599</t>
  </si>
  <si>
    <t xml:space="preserve"> 600</t>
  </si>
  <si>
    <t>6,640</t>
  </si>
  <si>
    <t xml:space="preserve"> 601</t>
  </si>
  <si>
    <t xml:space="preserve"> 603</t>
  </si>
  <si>
    <t xml:space="preserve"> 605</t>
  </si>
  <si>
    <t>219</t>
  </si>
  <si>
    <t>35,000</t>
  </si>
  <si>
    <t xml:space="preserve"> 607</t>
  </si>
  <si>
    <t xml:space="preserve"> 661</t>
  </si>
  <si>
    <t xml:space="preserve"> 662</t>
  </si>
  <si>
    <t xml:space="preserve"> 663</t>
  </si>
  <si>
    <t>3,820</t>
  </si>
  <si>
    <t xml:space="preserve"> 612</t>
  </si>
  <si>
    <t xml:space="preserve"> 613</t>
  </si>
  <si>
    <t xml:space="preserve"> 614</t>
  </si>
  <si>
    <t xml:space="preserve"> 616</t>
  </si>
  <si>
    <t xml:space="preserve"> 617</t>
  </si>
  <si>
    <t xml:space="preserve"> 618</t>
  </si>
  <si>
    <t>5,322</t>
  </si>
  <si>
    <t xml:space="preserve"> 619</t>
  </si>
  <si>
    <t>6,700</t>
  </si>
  <si>
    <t xml:space="preserve"> 620</t>
  </si>
  <si>
    <t xml:space="preserve"> 621</t>
  </si>
  <si>
    <t xml:space="preserve"> 622</t>
  </si>
  <si>
    <t xml:space="preserve"> 623</t>
  </si>
  <si>
    <t xml:space="preserve"> 624</t>
  </si>
  <si>
    <t xml:space="preserve"> 625</t>
  </si>
  <si>
    <t xml:space="preserve"> 626</t>
  </si>
  <si>
    <t xml:space="preserve"> 627</t>
  </si>
  <si>
    <t xml:space="preserve"> 630</t>
  </si>
  <si>
    <t>471</t>
  </si>
  <si>
    <t>29,400</t>
  </si>
  <si>
    <t xml:space="preserve"> 631</t>
  </si>
  <si>
    <t xml:space="preserve"> 632</t>
  </si>
  <si>
    <t>15,160</t>
  </si>
  <si>
    <t xml:space="preserve"> 633</t>
  </si>
  <si>
    <t>180,000</t>
  </si>
  <si>
    <t xml:space="preserve"> 634</t>
  </si>
  <si>
    <t>2,139</t>
  </si>
  <si>
    <t xml:space="preserve"> 635</t>
  </si>
  <si>
    <t xml:space="preserve"> 693</t>
  </si>
  <si>
    <t xml:space="preserve"> 694</t>
  </si>
  <si>
    <t xml:space="preserve"> 695</t>
  </si>
  <si>
    <t xml:space="preserve"> 696</t>
  </si>
  <si>
    <t>90,978</t>
  </si>
  <si>
    <t xml:space="preserve"> 697</t>
  </si>
  <si>
    <t>2,000</t>
  </si>
  <si>
    <t xml:space="preserve"> 639</t>
  </si>
  <si>
    <t xml:space="preserve"> 640</t>
  </si>
  <si>
    <t xml:space="preserve"> 641</t>
  </si>
  <si>
    <t>246,217</t>
  </si>
  <si>
    <t xml:space="preserve"> 642</t>
  </si>
  <si>
    <t xml:space="preserve"> 643</t>
  </si>
  <si>
    <t>8,270</t>
  </si>
  <si>
    <t xml:space="preserve"> 644</t>
  </si>
  <si>
    <t>1,525</t>
  </si>
  <si>
    <t xml:space="preserve"> 645</t>
  </si>
  <si>
    <t xml:space="preserve"> 646</t>
  </si>
  <si>
    <t xml:space="preserve"> 647</t>
  </si>
  <si>
    <t xml:space="preserve"> 648</t>
  </si>
  <si>
    <t>8,640</t>
  </si>
  <si>
    <t xml:space="preserve"> 649</t>
  </si>
  <si>
    <t xml:space="preserve"> 650</t>
  </si>
  <si>
    <t xml:space="preserve"> 653</t>
  </si>
  <si>
    <t>168</t>
  </si>
  <si>
    <t xml:space="preserve"> 655</t>
  </si>
  <si>
    <t xml:space="preserve"> 656</t>
  </si>
  <si>
    <t xml:space="preserve"> 657</t>
  </si>
  <si>
    <t xml:space="preserve"> 658</t>
  </si>
  <si>
    <t xml:space="preserve"> 660</t>
  </si>
  <si>
    <t xml:space="preserve"> 723</t>
  </si>
  <si>
    <t xml:space="preserve"> 724</t>
  </si>
  <si>
    <t xml:space="preserve"> 725</t>
  </si>
  <si>
    <t xml:space="preserve"> 726</t>
  </si>
  <si>
    <t xml:space="preserve"> 727</t>
  </si>
  <si>
    <t>9,388</t>
  </si>
  <si>
    <t xml:space="preserve"> 728</t>
  </si>
  <si>
    <t>257</t>
  </si>
  <si>
    <t xml:space="preserve"> 664</t>
  </si>
  <si>
    <t>76,394</t>
  </si>
  <si>
    <t xml:space="preserve"> 347</t>
  </si>
  <si>
    <t>808</t>
  </si>
  <si>
    <t xml:space="preserve"> 289</t>
  </si>
  <si>
    <t xml:space="preserve"> 290</t>
  </si>
  <si>
    <t xml:space="preserve"> 291</t>
  </si>
  <si>
    <t xml:space="preserve"> 292</t>
  </si>
  <si>
    <t xml:space="preserve"> 293</t>
  </si>
  <si>
    <t xml:space="preserve"> 294</t>
  </si>
  <si>
    <t>340</t>
  </si>
  <si>
    <t xml:space="preserve"> 295</t>
  </si>
  <si>
    <t xml:space="preserve"> 296</t>
  </si>
  <si>
    <t>114,765</t>
  </si>
  <si>
    <t xml:space="preserve"> 297</t>
  </si>
  <si>
    <t>450,000</t>
  </si>
  <si>
    <t xml:space="preserve"> 298</t>
  </si>
  <si>
    <t xml:space="preserve"> 299</t>
  </si>
  <si>
    <t xml:space="preserve"> 300</t>
  </si>
  <si>
    <t xml:space="preserve"> 301</t>
  </si>
  <si>
    <t>42,000</t>
  </si>
  <si>
    <t>108</t>
  </si>
  <si>
    <t xml:space="preserve"> 302</t>
  </si>
  <si>
    <t xml:space="preserve"> 303</t>
  </si>
  <si>
    <t xml:space="preserve"> 304</t>
  </si>
  <si>
    <t>145,564</t>
  </si>
  <si>
    <t>320</t>
  </si>
  <si>
    <t>14,407</t>
  </si>
  <si>
    <t xml:space="preserve"> 305</t>
  </si>
  <si>
    <t xml:space="preserve"> 307</t>
  </si>
  <si>
    <t xml:space="preserve"> 764</t>
  </si>
  <si>
    <t xml:space="preserve"> 699</t>
  </si>
  <si>
    <t xml:space="preserve"> 700</t>
  </si>
  <si>
    <t>1,205</t>
  </si>
  <si>
    <t>1,595</t>
  </si>
  <si>
    <t xml:space="preserve"> 701</t>
  </si>
  <si>
    <t>98,587</t>
  </si>
  <si>
    <t xml:space="preserve"> 702</t>
  </si>
  <si>
    <t xml:space="preserve"> 703</t>
  </si>
  <si>
    <t xml:space="preserve"> 704</t>
  </si>
  <si>
    <t xml:space="preserve"> 705</t>
  </si>
  <si>
    <t>61,104</t>
  </si>
  <si>
    <t xml:space="preserve"> 709</t>
  </si>
  <si>
    <t xml:space="preserve"> 710</t>
  </si>
  <si>
    <t xml:space="preserve"> 711</t>
  </si>
  <si>
    <t>2,320</t>
  </si>
  <si>
    <t xml:space="preserve"> 712</t>
  </si>
  <si>
    <t xml:space="preserve"> 713</t>
  </si>
  <si>
    <t xml:space="preserve"> 714</t>
  </si>
  <si>
    <t xml:space="preserve"> 715</t>
  </si>
  <si>
    <t>18,195</t>
  </si>
  <si>
    <t xml:space="preserve"> 716</t>
  </si>
  <si>
    <t>175,000</t>
  </si>
  <si>
    <t xml:space="preserve"> 717</t>
  </si>
  <si>
    <t>18,000</t>
  </si>
  <si>
    <t xml:space="preserve"> 718</t>
  </si>
  <si>
    <t xml:space="preserve"> 719</t>
  </si>
  <si>
    <t xml:space="preserve"> 720</t>
  </si>
  <si>
    <t xml:space="preserve"> 324</t>
  </si>
  <si>
    <t>18,058</t>
  </si>
  <si>
    <t xml:space="preserve"> 325</t>
  </si>
  <si>
    <t>8,010</t>
  </si>
  <si>
    <t xml:space="preserve"> 326</t>
  </si>
  <si>
    <t xml:space="preserve"> 327</t>
  </si>
  <si>
    <t>7,575</t>
  </si>
  <si>
    <t xml:space="preserve"> 328</t>
  </si>
  <si>
    <t>13,614</t>
  </si>
  <si>
    <t xml:space="preserve"> 329</t>
  </si>
  <si>
    <t xml:space="preserve"> 330</t>
  </si>
  <si>
    <t xml:space="preserve"> 331</t>
  </si>
  <si>
    <t>140</t>
  </si>
  <si>
    <t xml:space="preserve"> 333</t>
  </si>
  <si>
    <t>70,100</t>
  </si>
  <si>
    <t xml:space="preserve"> 334</t>
  </si>
  <si>
    <t xml:space="preserve"> 335</t>
  </si>
  <si>
    <t xml:space="preserve"> 336</t>
  </si>
  <si>
    <t>980</t>
  </si>
  <si>
    <t xml:space="preserve"> 337</t>
  </si>
  <si>
    <t>74,208</t>
  </si>
  <si>
    <t xml:space="preserve"> 338</t>
  </si>
  <si>
    <t xml:space="preserve"> 339</t>
  </si>
  <si>
    <t xml:space="preserve"> 342</t>
  </si>
  <si>
    <t xml:space="preserve"> 343</t>
  </si>
  <si>
    <t xml:space="preserve"> 741</t>
  </si>
  <si>
    <t xml:space="preserve"> 743</t>
  </si>
  <si>
    <t xml:space="preserve"> 744</t>
  </si>
  <si>
    <t xml:space="preserve"> 746</t>
  </si>
  <si>
    <t xml:space="preserve"> 747</t>
  </si>
  <si>
    <t xml:space="preserve"> 748</t>
  </si>
  <si>
    <t>131</t>
  </si>
  <si>
    <t xml:space="preserve"> 749</t>
  </si>
  <si>
    <t xml:space="preserve"> 750</t>
  </si>
  <si>
    <t xml:space="preserve"> 751</t>
  </si>
  <si>
    <t xml:space="preserve"> 752</t>
  </si>
  <si>
    <t xml:space="preserve"> 753</t>
  </si>
  <si>
    <t xml:space="preserve"> 755</t>
  </si>
  <si>
    <t xml:space="preserve"> 756</t>
  </si>
  <si>
    <t xml:space="preserve"> 757</t>
  </si>
  <si>
    <t>600</t>
  </si>
  <si>
    <t xml:space="preserve"> 758</t>
  </si>
  <si>
    <t>33,375</t>
  </si>
  <si>
    <t xml:space="preserve"> 759</t>
  </si>
  <si>
    <t xml:space="preserve"> 760</t>
  </si>
  <si>
    <t xml:space="preserve"> 798</t>
  </si>
  <si>
    <t>35,323</t>
  </si>
  <si>
    <t>13,089</t>
  </si>
  <si>
    <t>Project #</t>
  </si>
  <si>
    <t>38,506</t>
  </si>
  <si>
    <t xml:space="preserve"> 765</t>
  </si>
  <si>
    <t xml:space="preserve"> 766</t>
  </si>
  <si>
    <t>62,000</t>
  </si>
  <si>
    <t xml:space="preserve"> 767</t>
  </si>
  <si>
    <t>6</t>
  </si>
  <si>
    <t>34</t>
  </si>
  <si>
    <t>27</t>
  </si>
  <si>
    <t>47</t>
  </si>
  <si>
    <t>118</t>
  </si>
  <si>
    <t>30</t>
  </si>
  <si>
    <t>31.0</t>
  </si>
  <si>
    <t xml:space="preserve">   5</t>
  </si>
  <si>
    <t>165</t>
  </si>
  <si>
    <t xml:space="preserve">   6</t>
  </si>
  <si>
    <t>24</t>
  </si>
  <si>
    <t>477,142</t>
  </si>
  <si>
    <t>23</t>
  </si>
  <si>
    <t>28</t>
  </si>
  <si>
    <t>36</t>
  </si>
  <si>
    <t xml:space="preserve">   8</t>
  </si>
  <si>
    <t>1,297</t>
  </si>
  <si>
    <t>113,573</t>
  </si>
  <si>
    <t xml:space="preserve">   9</t>
  </si>
  <si>
    <t>18</t>
  </si>
  <si>
    <t>35</t>
  </si>
  <si>
    <t xml:space="preserve">  10</t>
  </si>
  <si>
    <t>21</t>
  </si>
  <si>
    <t>86</t>
  </si>
  <si>
    <t>5</t>
  </si>
  <si>
    <t xml:space="preserve">  11</t>
  </si>
  <si>
    <t xml:space="preserve">  12</t>
  </si>
  <si>
    <t>50</t>
  </si>
  <si>
    <t>1,490,000</t>
  </si>
  <si>
    <t>1,495,000</t>
  </si>
  <si>
    <t xml:space="preserve">  13</t>
  </si>
  <si>
    <t>1</t>
  </si>
  <si>
    <t xml:space="preserve">  14</t>
  </si>
  <si>
    <t>31</t>
  </si>
  <si>
    <t>32</t>
  </si>
  <si>
    <t>13</t>
  </si>
  <si>
    <t>484</t>
  </si>
  <si>
    <t xml:space="preserve">  16</t>
  </si>
  <si>
    <t>210</t>
  </si>
  <si>
    <t>721</t>
  </si>
  <si>
    <t>63</t>
  </si>
  <si>
    <t>778,500</t>
  </si>
  <si>
    <t>72</t>
  </si>
  <si>
    <t>200,000</t>
  </si>
  <si>
    <t xml:space="preserve">  18</t>
  </si>
  <si>
    <t xml:space="preserve">  22</t>
  </si>
  <si>
    <t>74</t>
  </si>
  <si>
    <t xml:space="preserve">  23</t>
  </si>
  <si>
    <t>26</t>
  </si>
  <si>
    <t>40</t>
  </si>
  <si>
    <t>1,677</t>
  </si>
  <si>
    <t>228</t>
  </si>
  <si>
    <t xml:space="preserve">  26</t>
  </si>
  <si>
    <t>61,000</t>
  </si>
  <si>
    <t xml:space="preserve">  27</t>
  </si>
  <si>
    <t>25</t>
  </si>
  <si>
    <t>233</t>
  </si>
  <si>
    <t xml:space="preserve">  28</t>
  </si>
  <si>
    <t>79</t>
  </si>
  <si>
    <t>33</t>
  </si>
  <si>
    <t>60</t>
  </si>
  <si>
    <t xml:space="preserve">  29</t>
  </si>
  <si>
    <t>140,000</t>
  </si>
  <si>
    <t xml:space="preserve">  31</t>
  </si>
  <si>
    <t>80</t>
  </si>
  <si>
    <t>232</t>
  </si>
  <si>
    <t>2,250,946</t>
  </si>
  <si>
    <t xml:space="preserve">  35</t>
  </si>
  <si>
    <t>19</t>
  </si>
  <si>
    <t xml:space="preserve">   1</t>
  </si>
  <si>
    <t>742</t>
  </si>
  <si>
    <t>14</t>
  </si>
  <si>
    <t>251</t>
  </si>
  <si>
    <t xml:space="preserve">   2</t>
  </si>
  <si>
    <t>760</t>
  </si>
  <si>
    <t>96</t>
  </si>
  <si>
    <t>2</t>
  </si>
  <si>
    <t>62</t>
  </si>
  <si>
    <t xml:space="preserve">   4</t>
  </si>
  <si>
    <t>65</t>
  </si>
  <si>
    <t>1,000</t>
  </si>
  <si>
    <t xml:space="preserve">  40</t>
  </si>
  <si>
    <t>358</t>
  </si>
  <si>
    <t>13,561</t>
  </si>
  <si>
    <t xml:space="preserve">  41</t>
  </si>
  <si>
    <t>89,900</t>
  </si>
  <si>
    <t xml:space="preserve">  42</t>
  </si>
  <si>
    <t>163</t>
  </si>
  <si>
    <t>4</t>
  </si>
  <si>
    <t xml:space="preserve">  43</t>
  </si>
  <si>
    <t>441,709</t>
  </si>
  <si>
    <t>215</t>
  </si>
  <si>
    <t>81</t>
  </si>
  <si>
    <t>8</t>
  </si>
  <si>
    <t xml:space="preserve">  45</t>
  </si>
  <si>
    <t>400</t>
  </si>
  <si>
    <t>100,000</t>
  </si>
  <si>
    <t xml:space="preserve">  46</t>
  </si>
  <si>
    <t>91</t>
  </si>
  <si>
    <t xml:space="preserve">  48</t>
  </si>
  <si>
    <t>287</t>
  </si>
  <si>
    <t>3,600</t>
  </si>
  <si>
    <t xml:space="preserve">  49</t>
  </si>
  <si>
    <t xml:space="preserve">  50</t>
  </si>
  <si>
    <t>17</t>
  </si>
  <si>
    <t>48</t>
  </si>
  <si>
    <t>188</t>
  </si>
  <si>
    <t xml:space="preserve">  51</t>
  </si>
  <si>
    <t>374,513</t>
  </si>
  <si>
    <t>160</t>
  </si>
  <si>
    <t xml:space="preserve">  55</t>
  </si>
  <si>
    <t xml:space="preserve">  56</t>
  </si>
  <si>
    <t>204</t>
  </si>
  <si>
    <t>106,276</t>
  </si>
  <si>
    <t>344,328</t>
  </si>
  <si>
    <t xml:space="preserve">  57</t>
  </si>
  <si>
    <t>184</t>
  </si>
  <si>
    <t>4,089</t>
  </si>
  <si>
    <t xml:space="preserve">  58</t>
  </si>
  <si>
    <t>283,925</t>
  </si>
  <si>
    <t xml:space="preserve">  19</t>
  </si>
  <si>
    <t>233,000</t>
  </si>
  <si>
    <t xml:space="preserve">  20</t>
  </si>
  <si>
    <t>3</t>
  </si>
  <si>
    <t>195</t>
  </si>
  <si>
    <t>70,259</t>
  </si>
  <si>
    <t>426,038</t>
  </si>
  <si>
    <t xml:space="preserve">  63</t>
  </si>
  <si>
    <t xml:space="preserve">  64</t>
  </si>
  <si>
    <t>650</t>
  </si>
  <si>
    <t xml:space="preserve">  65</t>
  </si>
  <si>
    <t>201</t>
  </si>
  <si>
    <t>2,650</t>
  </si>
  <si>
    <t xml:space="preserve">  66</t>
  </si>
  <si>
    <t>250</t>
  </si>
  <si>
    <t>1,115</t>
  </si>
  <si>
    <t xml:space="preserve">  67</t>
  </si>
  <si>
    <t>38</t>
  </si>
  <si>
    <t>66</t>
  </si>
  <si>
    <t xml:space="preserve">  68</t>
  </si>
  <si>
    <t>787</t>
  </si>
  <si>
    <t xml:space="preserve">  69</t>
  </si>
  <si>
    <t>173,157</t>
  </si>
  <si>
    <t>450</t>
  </si>
  <si>
    <t xml:space="preserve">  70</t>
  </si>
  <si>
    <t>252</t>
  </si>
  <si>
    <t>19,856</t>
  </si>
  <si>
    <t xml:space="preserve">  71</t>
  </si>
  <si>
    <t xml:space="preserve">  74</t>
  </si>
  <si>
    <t>8,968</t>
  </si>
  <si>
    <t xml:space="preserve">  75</t>
  </si>
  <si>
    <t>177,225</t>
  </si>
  <si>
    <t>30,000</t>
  </si>
  <si>
    <t xml:space="preserve">  76</t>
  </si>
  <si>
    <t xml:space="preserve">  78</t>
  </si>
  <si>
    <t>22</t>
  </si>
  <si>
    <t>393,400</t>
  </si>
  <si>
    <t xml:space="preserve">  79</t>
  </si>
  <si>
    <t>158</t>
  </si>
  <si>
    <t>3,178</t>
  </si>
  <si>
    <t>520,000</t>
  </si>
  <si>
    <t xml:space="preserve">  36</t>
  </si>
  <si>
    <t>10</t>
  </si>
  <si>
    <t>9</t>
  </si>
  <si>
    <t>15</t>
  </si>
  <si>
    <t>86,386</t>
  </si>
  <si>
    <t>125</t>
  </si>
  <si>
    <t xml:space="preserve">  37</t>
  </si>
  <si>
    <t>12,000</t>
  </si>
  <si>
    <t xml:space="preserve">  38</t>
  </si>
  <si>
    <t>37</t>
  </si>
  <si>
    <t xml:space="preserve">  84</t>
  </si>
  <si>
    <t xml:space="preserve">  85</t>
  </si>
  <si>
    <t>88</t>
  </si>
  <si>
    <t xml:space="preserve">  86</t>
  </si>
  <si>
    <t>95</t>
  </si>
  <si>
    <t>13,790</t>
  </si>
  <si>
    <t xml:space="preserve">  88</t>
  </si>
  <si>
    <t>16</t>
  </si>
  <si>
    <t xml:space="preserve">  89</t>
  </si>
  <si>
    <t>469</t>
  </si>
  <si>
    <t xml:space="preserve">  90</t>
  </si>
  <si>
    <t>245,600</t>
  </si>
  <si>
    <t xml:space="preserve">  91</t>
  </si>
  <si>
    <t>39</t>
  </si>
  <si>
    <t xml:space="preserve">  92</t>
  </si>
  <si>
    <t>84,000</t>
  </si>
  <si>
    <t xml:space="preserve">  93</t>
  </si>
  <si>
    <t>532</t>
  </si>
  <si>
    <t>76,000</t>
  </si>
  <si>
    <t xml:space="preserve">  94</t>
  </si>
  <si>
    <t>190,803</t>
  </si>
  <si>
    <t xml:space="preserve">  95</t>
  </si>
  <si>
    <t>484,265</t>
  </si>
  <si>
    <t xml:space="preserve">  96</t>
  </si>
  <si>
    <t>350,000</t>
  </si>
  <si>
    <t xml:space="preserve">  97</t>
  </si>
  <si>
    <t>54</t>
  </si>
  <si>
    <t>92</t>
  </si>
  <si>
    <t>82,000</t>
  </si>
  <si>
    <t>400,000</t>
  </si>
  <si>
    <t>300</t>
  </si>
  <si>
    <t>97</t>
  </si>
  <si>
    <t xml:space="preserve"> 100</t>
  </si>
  <si>
    <t>603</t>
  </si>
  <si>
    <t xml:space="preserve"> 101</t>
  </si>
  <si>
    <t>97,895</t>
  </si>
  <si>
    <t xml:space="preserve">  59</t>
  </si>
  <si>
    <t>504</t>
  </si>
  <si>
    <t>452,400</t>
  </si>
  <si>
    <t xml:space="preserve">  60</t>
  </si>
  <si>
    <t>665</t>
  </si>
  <si>
    <t xml:space="preserve">  61</t>
  </si>
  <si>
    <t xml:space="preserve">  62</t>
  </si>
  <si>
    <t>590,000</t>
  </si>
  <si>
    <t>229,300</t>
  </si>
  <si>
    <t xml:space="preserve"> 107</t>
  </si>
  <si>
    <t>25,298</t>
  </si>
  <si>
    <t xml:space="preserve"> 108</t>
  </si>
  <si>
    <t xml:space="preserve"> 109</t>
  </si>
  <si>
    <t>44,000</t>
  </si>
  <si>
    <t xml:space="preserve"> 110</t>
  </si>
  <si>
    <t>260</t>
  </si>
  <si>
    <t>1,035</t>
  </si>
  <si>
    <t xml:space="preserve"> 111</t>
  </si>
  <si>
    <t>56</t>
  </si>
  <si>
    <t>1074</t>
  </si>
  <si>
    <t>142</t>
  </si>
  <si>
    <t xml:space="preserve"> 112</t>
  </si>
  <si>
    <t>77</t>
  </si>
  <si>
    <t xml:space="preserve"> 113</t>
  </si>
  <si>
    <t>93</t>
  </si>
  <si>
    <t xml:space="preserve"> 114</t>
  </si>
  <si>
    <t xml:space="preserve"> 115</t>
  </si>
  <si>
    <t>31,790</t>
  </si>
  <si>
    <t xml:space="preserve"> 116</t>
  </si>
  <si>
    <t xml:space="preserve"> 117</t>
  </si>
  <si>
    <t xml:space="preserve"> 118</t>
  </si>
  <si>
    <t>72,618</t>
  </si>
  <si>
    <t xml:space="preserve"> 119</t>
  </si>
  <si>
    <t xml:space="preserve"> 120</t>
  </si>
  <si>
    <t>23,000</t>
  </si>
  <si>
    <t xml:space="preserve"> 121</t>
  </si>
  <si>
    <t>126</t>
  </si>
  <si>
    <t xml:space="preserve"> 122</t>
  </si>
  <si>
    <t xml:space="preserve"> 123</t>
  </si>
  <si>
    <t>70</t>
  </si>
  <si>
    <t xml:space="preserve"> 124</t>
  </si>
  <si>
    <t>9,500</t>
  </si>
  <si>
    <t xml:space="preserve"> 125</t>
  </si>
  <si>
    <t>120</t>
  </si>
  <si>
    <t>193,637</t>
  </si>
  <si>
    <t xml:space="preserve">  82</t>
  </si>
  <si>
    <t>20</t>
  </si>
  <si>
    <t>807</t>
  </si>
  <si>
    <t xml:space="preserve"> 132</t>
  </si>
  <si>
    <t>44</t>
  </si>
  <si>
    <t xml:space="preserve"> 133</t>
  </si>
  <si>
    <t xml:space="preserve"> 134</t>
  </si>
  <si>
    <t xml:space="preserve"> 135</t>
  </si>
  <si>
    <t>45</t>
  </si>
  <si>
    <t xml:space="preserve"> 136</t>
  </si>
  <si>
    <t>53</t>
  </si>
  <si>
    <t xml:space="preserve"> 137</t>
  </si>
  <si>
    <t>900</t>
  </si>
  <si>
    <t xml:space="preserve"> 138</t>
  </si>
  <si>
    <t>903</t>
  </si>
  <si>
    <t>139,600</t>
  </si>
  <si>
    <t xml:space="preserve"> 139</t>
  </si>
  <si>
    <t>177</t>
  </si>
  <si>
    <t xml:space="preserve"> 141</t>
  </si>
  <si>
    <t xml:space="preserve"> 142</t>
  </si>
  <si>
    <t>109</t>
  </si>
  <si>
    <t xml:space="preserve"> 143</t>
  </si>
  <si>
    <t xml:space="preserve"> 144</t>
  </si>
  <si>
    <t>1,600,000</t>
  </si>
  <si>
    <t xml:space="preserve"> 145</t>
  </si>
  <si>
    <t xml:space="preserve"> 146</t>
  </si>
  <si>
    <t>249</t>
  </si>
  <si>
    <t xml:space="preserve"> 147</t>
  </si>
  <si>
    <t>59</t>
  </si>
  <si>
    <t xml:space="preserve"> 148</t>
  </si>
  <si>
    <t xml:space="preserve"> 149</t>
  </si>
  <si>
    <t>123</t>
  </si>
  <si>
    <t xml:space="preserve"> 150</t>
  </si>
  <si>
    <t xml:space="preserve"> 151</t>
  </si>
  <si>
    <t>21,662</t>
  </si>
  <si>
    <t xml:space="preserve"> 152</t>
  </si>
  <si>
    <t>286</t>
  </si>
  <si>
    <t xml:space="preserve"> 154</t>
  </si>
  <si>
    <t>1,208</t>
  </si>
  <si>
    <t>50,000</t>
  </si>
  <si>
    <t xml:space="preserve"> 102</t>
  </si>
  <si>
    <t>398</t>
  </si>
  <si>
    <t>138,000</t>
  </si>
  <si>
    <t>221,982</t>
  </si>
  <si>
    <t>12</t>
  </si>
  <si>
    <t xml:space="preserve"> 103</t>
  </si>
  <si>
    <t>11</t>
  </si>
  <si>
    <t>311</t>
  </si>
  <si>
    <t>40,000</t>
  </si>
  <si>
    <t>13,500</t>
  </si>
  <si>
    <t xml:space="preserve"> 104</t>
  </si>
  <si>
    <t>73,500</t>
  </si>
  <si>
    <t>14,800</t>
  </si>
  <si>
    <t xml:space="preserve"> 105</t>
  </si>
  <si>
    <t>128</t>
  </si>
  <si>
    <t xml:space="preserve"> 106</t>
  </si>
  <si>
    <t>77,427</t>
  </si>
  <si>
    <t xml:space="preserve"> 160</t>
  </si>
  <si>
    <t xml:space="preserve"> 161</t>
  </si>
  <si>
    <t xml:space="preserve"> 162</t>
  </si>
  <si>
    <t xml:space="preserve"> 163</t>
  </si>
  <si>
    <t xml:space="preserve"> 164</t>
  </si>
  <si>
    <t>171,000</t>
  </si>
  <si>
    <t xml:space="preserve"> 165</t>
  </si>
  <si>
    <t xml:space="preserve"> 166</t>
  </si>
  <si>
    <t>78</t>
  </si>
  <si>
    <t xml:space="preserve"> 167</t>
  </si>
  <si>
    <t xml:space="preserve"> 168</t>
  </si>
  <si>
    <t>84,615</t>
  </si>
  <si>
    <t xml:space="preserve"> 169</t>
  </si>
  <si>
    <t>35,948</t>
  </si>
  <si>
    <t xml:space="preserve"> 170</t>
  </si>
  <si>
    <t>77,400</t>
  </si>
  <si>
    <t xml:space="preserve"> 171</t>
  </si>
  <si>
    <t xml:space="preserve"> 172</t>
  </si>
  <si>
    <t xml:space="preserve"> 173</t>
  </si>
  <si>
    <t>71</t>
  </si>
  <si>
    <t xml:space="preserve"> 174</t>
  </si>
  <si>
    <t>237,568</t>
  </si>
  <si>
    <t>4,000</t>
  </si>
  <si>
    <t xml:space="preserve"> 175</t>
  </si>
  <si>
    <t>75</t>
  </si>
  <si>
    <t xml:space="preserve"> 176</t>
  </si>
  <si>
    <t xml:space="preserve"> 177</t>
  </si>
  <si>
    <t xml:space="preserve"> 179</t>
  </si>
  <si>
    <t>375</t>
  </si>
  <si>
    <t xml:space="preserve"> 180</t>
  </si>
  <si>
    <t xml:space="preserve"> 181</t>
  </si>
  <si>
    <t xml:space="preserve"> 182</t>
  </si>
  <si>
    <t xml:space="preserve"> 183</t>
  </si>
  <si>
    <t xml:space="preserve"> 184</t>
  </si>
  <si>
    <t xml:space="preserve"> 185</t>
  </si>
  <si>
    <t>65,000</t>
  </si>
  <si>
    <t xml:space="preserve"> 186</t>
  </si>
  <si>
    <t>1,086</t>
  </si>
  <si>
    <t xml:space="preserve"> 126</t>
  </si>
  <si>
    <t>150,000</t>
  </si>
  <si>
    <t>7,200</t>
  </si>
  <si>
    <t xml:space="preserve"> 127</t>
  </si>
  <si>
    <t>107</t>
  </si>
  <si>
    <t xml:space="preserve"> 128</t>
  </si>
  <si>
    <t>50,814</t>
  </si>
  <si>
    <t xml:space="preserve"> 129</t>
  </si>
  <si>
    <t xml:space="preserve"> 130</t>
  </si>
  <si>
    <t>536</t>
  </si>
  <si>
    <t>240,000</t>
  </si>
  <si>
    <t xml:space="preserve"> 187</t>
  </si>
  <si>
    <t>307</t>
  </si>
  <si>
    <t>72,869</t>
  </si>
  <si>
    <t xml:space="preserve"> 188</t>
  </si>
  <si>
    <t xml:space="preserve"> 189</t>
  </si>
  <si>
    <t>786</t>
  </si>
  <si>
    <t>22,200</t>
  </si>
  <si>
    <t xml:space="preserve"> 190</t>
  </si>
  <si>
    <t>106,500</t>
  </si>
  <si>
    <t xml:space="preserve"> 191</t>
  </si>
  <si>
    <t>180</t>
  </si>
  <si>
    <t xml:space="preserve"> 192</t>
  </si>
  <si>
    <t>29</t>
  </si>
  <si>
    <t>166,016</t>
  </si>
  <si>
    <t xml:space="preserve"> 193</t>
  </si>
  <si>
    <t>83,217</t>
  </si>
  <si>
    <t xml:space="preserve"> 194</t>
  </si>
  <si>
    <t xml:space="preserve"> 195</t>
  </si>
  <si>
    <t>87</t>
  </si>
  <si>
    <t xml:space="preserve"> 196</t>
  </si>
  <si>
    <t>171</t>
  </si>
  <si>
    <t xml:space="preserve"> 197</t>
  </si>
  <si>
    <t xml:space="preserve"> 198</t>
  </si>
  <si>
    <t>226</t>
  </si>
  <si>
    <t xml:space="preserve"> 199</t>
  </si>
  <si>
    <t xml:space="preserve"> 200</t>
  </si>
  <si>
    <t>790</t>
  </si>
  <si>
    <t>32,000</t>
  </si>
  <si>
    <t xml:space="preserve"> 202</t>
  </si>
  <si>
    <t xml:space="preserve"> 203</t>
  </si>
  <si>
    <t>11,691</t>
  </si>
  <si>
    <t xml:space="preserve"> 204</t>
  </si>
  <si>
    <t xml:space="preserve"> 205</t>
  </si>
  <si>
    <t>8,350</t>
  </si>
  <si>
    <t xml:space="preserve"> 206</t>
  </si>
  <si>
    <t>212</t>
  </si>
  <si>
    <t>45,000</t>
  </si>
  <si>
    <t xml:space="preserve"> 207</t>
  </si>
  <si>
    <t>526,800</t>
  </si>
  <si>
    <t xml:space="preserve"> 208</t>
  </si>
  <si>
    <t xml:space="preserve"> 155</t>
  </si>
  <si>
    <t>123,000</t>
  </si>
  <si>
    <t>7</t>
  </si>
  <si>
    <t>51</t>
  </si>
  <si>
    <t xml:space="preserve"> 157</t>
  </si>
  <si>
    <t>10,000</t>
  </si>
  <si>
    <t xml:space="preserve"> 158</t>
  </si>
  <si>
    <t>69</t>
  </si>
  <si>
    <t xml:space="preserve"> 159</t>
  </si>
  <si>
    <t xml:space="preserve"> 234</t>
  </si>
  <si>
    <t>330</t>
  </si>
  <si>
    <t xml:space="preserve"> 265</t>
  </si>
  <si>
    <t xml:space="preserve"> 266</t>
  </si>
  <si>
    <t>457</t>
  </si>
  <si>
    <t xml:space="preserve"> 209</t>
  </si>
  <si>
    <t xml:space="preserve"> 210</t>
  </si>
  <si>
    <t xml:space="preserve"> 211</t>
  </si>
  <si>
    <t xml:space="preserve"> 212</t>
  </si>
  <si>
    <t xml:space="preserve"> 213</t>
  </si>
  <si>
    <t xml:space="preserve"> 214</t>
  </si>
  <si>
    <t xml:space="preserve"> 215</t>
  </si>
  <si>
    <t>806</t>
  </si>
  <si>
    <t xml:space="preserve"> 216</t>
  </si>
  <si>
    <t>206</t>
  </si>
  <si>
    <t xml:space="preserve"> 218</t>
  </si>
  <si>
    <t xml:space="preserve"> 219</t>
  </si>
  <si>
    <t>600,000</t>
  </si>
  <si>
    <t xml:space="preserve"> 220</t>
  </si>
  <si>
    <t>26,576</t>
  </si>
  <si>
    <t xml:space="preserve"> 221</t>
  </si>
  <si>
    <t>353</t>
  </si>
  <si>
    <t xml:space="preserve"> 222</t>
  </si>
  <si>
    <t>16,000</t>
  </si>
  <si>
    <t xml:space="preserve"> 223</t>
  </si>
  <si>
    <t xml:space="preserve"> 224</t>
  </si>
  <si>
    <t xml:space="preserve"> 225</t>
  </si>
  <si>
    <t>272</t>
  </si>
  <si>
    <t xml:space="preserve"> 226</t>
  </si>
  <si>
    <t>115</t>
  </si>
  <si>
    <t xml:space="preserve"> 227</t>
  </si>
  <si>
    <t xml:space="preserve"> 228</t>
  </si>
  <si>
    <t xml:space="preserve"> 229</t>
  </si>
  <si>
    <t xml:space="preserve"> 230</t>
  </si>
  <si>
    <t>156</t>
  </si>
  <si>
    <t xml:space="preserve"> 231</t>
  </si>
  <si>
    <t xml:space="preserve"> 232</t>
  </si>
  <si>
    <t xml:space="preserve"> 235</t>
  </si>
  <si>
    <t>375,270</t>
  </si>
  <si>
    <t xml:space="preserve"> 236</t>
  </si>
  <si>
    <t>342,409</t>
  </si>
  <si>
    <t xml:space="preserve"> 237</t>
  </si>
  <si>
    <t xml:space="preserve"> 238</t>
  </si>
  <si>
    <t xml:space="preserve"> 239</t>
  </si>
  <si>
    <t xml:space="preserve"> 55</t>
  </si>
  <si>
    <t xml:space="preserve"> 240</t>
  </si>
  <si>
    <t xml:space="preserve"> 241</t>
  </si>
  <si>
    <t>134,563</t>
  </si>
  <si>
    <t xml:space="preserve"> 242</t>
  </si>
  <si>
    <t xml:space="preserve"> 243</t>
  </si>
  <si>
    <t>35,600</t>
  </si>
  <si>
    <t xml:space="preserve"> 244</t>
  </si>
  <si>
    <t xml:space="preserve"> 245</t>
  </si>
  <si>
    <t xml:space="preserve"> 246</t>
  </si>
  <si>
    <t xml:space="preserve"> 247</t>
  </si>
  <si>
    <t xml:space="preserve"> 248</t>
  </si>
  <si>
    <t>491,860</t>
  </si>
  <si>
    <t xml:space="preserve"> 249</t>
  </si>
  <si>
    <t xml:space="preserve"> 250</t>
  </si>
  <si>
    <t xml:space="preserve"> 251</t>
  </si>
  <si>
    <t xml:space="preserve"> 252</t>
  </si>
  <si>
    <t xml:space="preserve"> 253</t>
  </si>
  <si>
    <t>41</t>
  </si>
  <si>
    <t xml:space="preserve"> 254</t>
  </si>
  <si>
    <t xml:space="preserve"> 255</t>
  </si>
  <si>
    <t>5,770</t>
  </si>
  <si>
    <t xml:space="preserve"> 256</t>
  </si>
  <si>
    <t>30,331</t>
  </si>
  <si>
    <t xml:space="preserve"> 257</t>
  </si>
  <si>
    <t xml:space="preserve"> 258</t>
  </si>
  <si>
    <t>46,750</t>
  </si>
  <si>
    <t xml:space="preserve"> 260</t>
  </si>
  <si>
    <t>19,933</t>
  </si>
  <si>
    <t>21,130</t>
  </si>
  <si>
    <t xml:space="preserve"> 261</t>
  </si>
  <si>
    <t xml:space="preserve"> 262</t>
  </si>
  <si>
    <t xml:space="preserve"> 263</t>
  </si>
  <si>
    <t xml:space="preserve"> 264</t>
  </si>
  <si>
    <t xml:space="preserve"> 315</t>
  </si>
  <si>
    <t xml:space="preserve"> 316</t>
  </si>
  <si>
    <t xml:space="preserve"> 267</t>
  </si>
  <si>
    <t>115,632</t>
  </si>
  <si>
    <t>1. Direct CO2 emissions calculated using URBEMIS model fo CO2 emissions only.  Defaults were used except for the avg trip rates which were weighted for the week (19.54 for residential, 6.02 for office).  Total direct CO2 emissions includes construction, area and operational emissions (construction emissions amortized over 30 years).</t>
  </si>
  <si>
    <r>
      <t>Residential Indirect CO2 Emissions</t>
    </r>
    <r>
      <rPr>
        <b/>
        <vertAlign val="superscript"/>
        <sz val="8"/>
        <rFont val="Arial"/>
        <family val="2"/>
      </rPr>
      <t>2</t>
    </r>
    <r>
      <rPr>
        <b/>
        <sz val="8"/>
        <rFont val="Arial"/>
        <family val="2"/>
      </rPr>
      <t xml:space="preserve"> (MTCO2e/yr)</t>
    </r>
  </si>
  <si>
    <r>
      <t>Commercial Indirect CO2 Emissions</t>
    </r>
    <r>
      <rPr>
        <b/>
        <vertAlign val="superscript"/>
        <sz val="8"/>
        <rFont val="Arial"/>
        <family val="2"/>
      </rPr>
      <t>3</t>
    </r>
    <r>
      <rPr>
        <b/>
        <sz val="8"/>
        <rFont val="Arial"/>
        <family val="2"/>
      </rPr>
      <t xml:space="preserve"> (MTCO2e/yr)</t>
    </r>
  </si>
  <si>
    <t xml:space="preserve"> (California Public Utilities Commmission and California Energy Commission Joint Decision, September 2007)</t>
  </si>
  <si>
    <t xml:space="preserve">(Itron, Inc for California Energy Commission, March 2006).  Annual Statewide Energy Intensity (1,100 lbs/MWh) from the "Reporting and Verification of GHG Emissions in Electricity Sector" </t>
  </si>
  <si>
    <t xml:space="preserve">2. Annual Electricity Usage based on annual electricity and water-related energy use (8.58 MW/unit) in Southern California from the California Energy Consumption Data Management </t>
  </si>
  <si>
    <t xml:space="preserve"> System (http://ecdms.energy.ca.gov/elecbycounty.asp#results).  Annual Statewide Energy Intensity (1,100 lbs/MWh) from the "Reporting and Verification of GHG Emissions in </t>
  </si>
  <si>
    <t xml:space="preserve"> Electricity Sector" (California Public Utilities Commmission and California Energy Commission Joint Decision, September 2007)</t>
  </si>
  <si>
    <r>
      <t>3. Annual Electricity Usage based on statewide annual electricity and water-related energy use (0.01519 MW/ft</t>
    </r>
    <r>
      <rPr>
        <vertAlign val="superscript"/>
        <sz val="8"/>
        <rFont val="Arial"/>
        <family val="2"/>
      </rPr>
      <t>2</t>
    </r>
    <r>
      <rPr>
        <sz val="8"/>
        <rFont val="Arial"/>
        <family val="2"/>
      </rPr>
      <t>) from the California Commercial End-Use Survey</t>
    </r>
  </si>
  <si>
    <r>
      <t>Direct CO2 Emissions (MTCO2/yr)</t>
    </r>
    <r>
      <rPr>
        <b/>
        <vertAlign val="superscript"/>
        <sz val="8"/>
        <rFont val="Arial"/>
        <family val="2"/>
      </rPr>
      <t>1</t>
    </r>
  </si>
  <si>
    <t>TOTAL Office + Comm. (sq.ft.)</t>
  </si>
  <si>
    <t>Ratio for direct commercial CO2 based on project #144: 18,464 MT/yr/1,600,000 ft2 = 0.01154 and residential based on project #30: 109,757 MT/yr/3,001 units = 36.5735</t>
  </si>
  <si>
    <t>Cumulative Total GHG Emissions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</si>
</sst>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
      <sz val="8"/>
      <name val="Arial"/>
      <family val="2"/>
    </font>
    <font>
      <b/>
      <vertAlign val="superscript"/>
      <sz val="8"/>
      <name val="Arial"/>
      <family val="2"/>
    </font>
    <font>
      <vertAlign val="superscript"/>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24">
    <xf numFmtId="0" fontId="0" fillId="0" borderId="0" xfId="0" applyAlignment="1">
      <alignment/>
    </xf>
    <xf numFmtId="0" fontId="18" fillId="4" borderId="10" xfId="0" applyFont="1" applyFill="1" applyBorder="1" applyAlignment="1">
      <alignment horizontal="center" vertical="center" wrapText="1"/>
    </xf>
    <xf numFmtId="0" fontId="18" fillId="0" borderId="10" xfId="0" applyFont="1" applyBorder="1" applyAlignment="1">
      <alignment horizontal="center" vertical="top" wrapText="1"/>
    </xf>
    <xf numFmtId="0" fontId="19" fillId="0" borderId="10" xfId="0" applyFont="1" applyBorder="1" applyAlignment="1">
      <alignment horizontal="center" vertical="top" wrapText="1"/>
    </xf>
    <xf numFmtId="3" fontId="19" fillId="0" borderId="10" xfId="0" applyNumberFormat="1" applyFont="1" applyBorder="1" applyAlignment="1">
      <alignment horizontal="center" vertical="top" wrapText="1"/>
    </xf>
    <xf numFmtId="0" fontId="19" fillId="22" borderId="10" xfId="0" applyFont="1" applyFill="1" applyBorder="1" applyAlignment="1">
      <alignment horizontal="center" vertical="top" wrapText="1"/>
    </xf>
    <xf numFmtId="3" fontId="19" fillId="22" borderId="10" xfId="0" applyNumberFormat="1" applyFont="1" applyFill="1" applyBorder="1" applyAlignment="1">
      <alignment horizontal="center" vertical="top" wrapText="1"/>
    </xf>
    <xf numFmtId="3" fontId="18" fillId="4" borderId="10" xfId="0" applyNumberFormat="1" applyFont="1" applyFill="1" applyBorder="1" applyAlignment="1">
      <alignment horizontal="center" vertical="center" wrapText="1"/>
    </xf>
    <xf numFmtId="3" fontId="19" fillId="0" borderId="10" xfId="0" applyNumberFormat="1" applyFont="1" applyBorder="1" applyAlignment="1">
      <alignment horizontal="center"/>
    </xf>
    <xf numFmtId="3" fontId="0" fillId="0" borderId="0" xfId="0" applyNumberFormat="1" applyAlignment="1">
      <alignment horizontal="center"/>
    </xf>
    <xf numFmtId="0" fontId="0" fillId="0" borderId="0" xfId="0" applyFill="1" applyAlignment="1">
      <alignment/>
    </xf>
    <xf numFmtId="0" fontId="18" fillId="8" borderId="10" xfId="0" applyFont="1" applyFill="1" applyBorder="1" applyAlignment="1">
      <alignment horizontal="center" vertical="top" wrapText="1"/>
    </xf>
    <xf numFmtId="0" fontId="0" fillId="0" borderId="0" xfId="0" applyFont="1" applyAlignment="1">
      <alignment/>
    </xf>
    <xf numFmtId="0" fontId="19" fillId="0" borderId="0" xfId="0" applyFont="1" applyAlignment="1">
      <alignment horizontal="center"/>
    </xf>
    <xf numFmtId="0" fontId="19" fillId="0" borderId="0" xfId="0" applyFont="1" applyAlignment="1">
      <alignment/>
    </xf>
    <xf numFmtId="0" fontId="19" fillId="0" borderId="0" xfId="0" applyFont="1" applyAlignment="1">
      <alignment horizontal="left"/>
    </xf>
    <xf numFmtId="0" fontId="18" fillId="3" borderId="10" xfId="0" applyFont="1" applyFill="1" applyBorder="1" applyAlignment="1">
      <alignment horizontal="center" vertical="center" wrapText="1"/>
    </xf>
    <xf numFmtId="0" fontId="19" fillId="0" borderId="0" xfId="0" applyFont="1" applyAlignment="1">
      <alignment horizontal="center"/>
    </xf>
    <xf numFmtId="9" fontId="19" fillId="0" borderId="10" xfId="0" applyNumberFormat="1" applyFont="1" applyBorder="1" applyAlignment="1">
      <alignment horizontal="center"/>
    </xf>
    <xf numFmtId="3" fontId="19" fillId="11" borderId="10" xfId="0" applyNumberFormat="1" applyFont="1" applyFill="1" applyBorder="1" applyAlignment="1">
      <alignment horizontal="center"/>
    </xf>
    <xf numFmtId="9" fontId="19" fillId="11" borderId="10" xfId="0" applyNumberFormat="1" applyFont="1" applyFill="1" applyBorder="1" applyAlignment="1">
      <alignment horizontal="center"/>
    </xf>
    <xf numFmtId="0" fontId="19" fillId="0" borderId="0" xfId="0" applyFont="1" applyFill="1" applyBorder="1" applyAlignment="1">
      <alignment horizontal="center" vertical="top" wrapText="1"/>
    </xf>
    <xf numFmtId="0" fontId="19" fillId="0" borderId="0" xfId="0" applyFont="1" applyFill="1" applyBorder="1" applyAlignment="1">
      <alignment horizontal="left" vertical="top" wrapText="1"/>
    </xf>
    <xf numFmtId="0" fontId="19"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22"/>
  <sheetViews>
    <sheetView tabSelected="1" zoomScalePageLayoutView="0" workbookViewId="0" topLeftCell="E1">
      <selection activeCell="U317" sqref="U317"/>
    </sheetView>
  </sheetViews>
  <sheetFormatPr defaultColWidth="9.140625" defaultRowHeight="12.75"/>
  <cols>
    <col min="1" max="1" width="4.28125" style="0" customWidth="1"/>
    <col min="2" max="2" width="7.57421875" style="0" customWidth="1"/>
    <col min="3" max="3" width="10.00390625" style="10" customWidth="1"/>
    <col min="4" max="4" width="10.00390625" style="0" customWidth="1"/>
    <col min="5" max="5" width="10.57421875" style="0" customWidth="1"/>
    <col min="6" max="6" width="11.57421875" style="10" customWidth="1"/>
    <col min="7" max="8" width="12.7109375" style="9" customWidth="1"/>
    <col min="9" max="9" width="13.421875" style="9" customWidth="1"/>
    <col min="10" max="11" width="11.421875" style="0" customWidth="1"/>
    <col min="12" max="12" width="10.28125" style="0" customWidth="1"/>
    <col min="13" max="13" width="9.28125" style="0" customWidth="1"/>
  </cols>
  <sheetData>
    <row r="1" spans="2:13" ht="42">
      <c r="B1" s="1" t="s">
        <v>692</v>
      </c>
      <c r="C1" s="1" t="s">
        <v>41</v>
      </c>
      <c r="D1" s="1" t="s">
        <v>43</v>
      </c>
      <c r="E1" s="1" t="s">
        <v>42</v>
      </c>
      <c r="F1" s="1" t="s">
        <v>1197</v>
      </c>
      <c r="G1" s="7" t="s">
        <v>1196</v>
      </c>
      <c r="H1" s="7" t="s">
        <v>1188</v>
      </c>
      <c r="I1" s="7" t="s">
        <v>1189</v>
      </c>
      <c r="J1" s="16" t="s">
        <v>44</v>
      </c>
      <c r="K1" s="1" t="s">
        <v>1199</v>
      </c>
      <c r="L1" s="1" t="s">
        <v>45</v>
      </c>
      <c r="M1" s="1" t="s">
        <v>46</v>
      </c>
    </row>
    <row r="2" spans="1:13" ht="12.75">
      <c r="A2" s="17">
        <v>1</v>
      </c>
      <c r="B2" s="11" t="s">
        <v>290</v>
      </c>
      <c r="C2" s="5" t="s">
        <v>291</v>
      </c>
      <c r="D2" s="3" t="s">
        <v>292</v>
      </c>
      <c r="E2" s="3" t="s">
        <v>293</v>
      </c>
      <c r="F2" s="6">
        <f aca="true" t="shared" si="0" ref="F2:F63">+D2+E2</f>
        <v>695000</v>
      </c>
      <c r="G2" s="8">
        <v>104047.29</v>
      </c>
      <c r="H2" s="8">
        <f aca="true" t="shared" si="1" ref="H2:H63">+C2*8.58*1100/2200</f>
        <v>12848.55</v>
      </c>
      <c r="I2" s="8">
        <f aca="true" t="shared" si="2" ref="I2:I63">+F2*0.01519*0.5</f>
        <v>5278.525000000001</v>
      </c>
      <c r="J2" s="8">
        <f aca="true" t="shared" si="3" ref="J2:J63">+G2+H2+I2</f>
        <v>122174.36499999999</v>
      </c>
      <c r="K2" s="8">
        <f>+J2</f>
        <v>122174.36499999999</v>
      </c>
      <c r="L2" s="18">
        <f>+A2/$A$712</f>
        <v>0.0014064697609001407</v>
      </c>
      <c r="M2" s="18">
        <f>+K2/$K$712</f>
        <v>0.03448267682724326</v>
      </c>
    </row>
    <row r="3" spans="1:13" ht="12.75">
      <c r="A3" s="17">
        <f>+A2+1</f>
        <v>2</v>
      </c>
      <c r="B3" s="2">
        <v>25</v>
      </c>
      <c r="C3" s="5" t="s">
        <v>748</v>
      </c>
      <c r="D3" s="3">
        <v>0</v>
      </c>
      <c r="E3" s="3">
        <v>0</v>
      </c>
      <c r="F3" s="6">
        <f t="shared" si="0"/>
        <v>0</v>
      </c>
      <c r="G3" s="8">
        <f>36.5735*C3</f>
        <v>61333.75950000001</v>
      </c>
      <c r="H3" s="8">
        <f t="shared" si="1"/>
        <v>7194.33</v>
      </c>
      <c r="I3" s="8">
        <f t="shared" si="2"/>
        <v>0</v>
      </c>
      <c r="J3" s="8">
        <f t="shared" si="3"/>
        <v>68528.0895</v>
      </c>
      <c r="K3" s="8">
        <f>+K2+J3</f>
        <v>190702.4545</v>
      </c>
      <c r="L3" s="18">
        <f aca="true" t="shared" si="4" ref="L3:L66">+A3/$A$712</f>
        <v>0.0028129395218002813</v>
      </c>
      <c r="M3" s="18">
        <f aca="true" t="shared" si="5" ref="M3:M66">+K3/$K$712</f>
        <v>0.05382414804190357</v>
      </c>
    </row>
    <row r="4" spans="1:13" ht="12.75">
      <c r="A4" s="17">
        <f aca="true" t="shared" si="6" ref="A4:A65">+A3+1</f>
        <v>3</v>
      </c>
      <c r="B4" s="2" t="s">
        <v>562</v>
      </c>
      <c r="C4" s="5" t="s">
        <v>563</v>
      </c>
      <c r="D4" s="3">
        <v>0</v>
      </c>
      <c r="E4" s="3">
        <v>0</v>
      </c>
      <c r="F4" s="6">
        <f t="shared" si="0"/>
        <v>0</v>
      </c>
      <c r="G4" s="8">
        <f>36.5735*C4</f>
        <v>55774.5875</v>
      </c>
      <c r="H4" s="8">
        <f t="shared" si="1"/>
        <v>6542.25</v>
      </c>
      <c r="I4" s="8">
        <f t="shared" si="2"/>
        <v>0</v>
      </c>
      <c r="J4" s="8">
        <f t="shared" si="3"/>
        <v>62316.8375</v>
      </c>
      <c r="K4" s="8">
        <f>+K3+J4</f>
        <v>253019.292</v>
      </c>
      <c r="L4" s="18">
        <f t="shared" si="4"/>
        <v>0.004219409282700422</v>
      </c>
      <c r="M4" s="18">
        <f t="shared" si="5"/>
        <v>0.0714125461351397</v>
      </c>
    </row>
    <row r="5" spans="1:13" ht="12.75">
      <c r="A5" s="17">
        <f t="shared" si="6"/>
        <v>4</v>
      </c>
      <c r="B5" s="2" t="s">
        <v>330</v>
      </c>
      <c r="C5" s="5" t="s">
        <v>251</v>
      </c>
      <c r="D5" s="3">
        <v>0</v>
      </c>
      <c r="E5" s="3">
        <v>0</v>
      </c>
      <c r="F5" s="6">
        <f t="shared" si="0"/>
        <v>0</v>
      </c>
      <c r="G5" s="8">
        <f>36.5735*C5</f>
        <v>54860.25000000001</v>
      </c>
      <c r="H5" s="8">
        <f t="shared" si="1"/>
        <v>6435</v>
      </c>
      <c r="I5" s="8">
        <f t="shared" si="2"/>
        <v>0</v>
      </c>
      <c r="J5" s="8">
        <f t="shared" si="3"/>
        <v>61295.25000000001</v>
      </c>
      <c r="K5" s="8">
        <f aca="true" t="shared" si="7" ref="K5:K68">+K4+J5</f>
        <v>314314.542</v>
      </c>
      <c r="L5" s="18">
        <f t="shared" si="4"/>
        <v>0.005625879043600563</v>
      </c>
      <c r="M5" s="18">
        <f t="shared" si="5"/>
        <v>0.08871260983340475</v>
      </c>
    </row>
    <row r="6" spans="1:13" ht="12.75">
      <c r="A6" s="17">
        <f t="shared" si="6"/>
        <v>5</v>
      </c>
      <c r="B6" s="2" t="s">
        <v>724</v>
      </c>
      <c r="C6" s="5">
        <v>0</v>
      </c>
      <c r="D6" s="3" t="s">
        <v>726</v>
      </c>
      <c r="E6" s="3" t="s">
        <v>727</v>
      </c>
      <c r="F6" s="6">
        <f t="shared" si="0"/>
        <v>2985000</v>
      </c>
      <c r="G6" s="8">
        <f>0.01154*F6</f>
        <v>34446.9</v>
      </c>
      <c r="H6" s="8">
        <f t="shared" si="1"/>
        <v>0</v>
      </c>
      <c r="I6" s="8">
        <f t="shared" si="2"/>
        <v>22671.075</v>
      </c>
      <c r="J6" s="8">
        <f t="shared" si="3"/>
        <v>57117.975000000006</v>
      </c>
      <c r="K6" s="8">
        <f t="shared" si="7"/>
        <v>371432.517</v>
      </c>
      <c r="L6" s="18">
        <f t="shared" si="4"/>
        <v>0.007032348804500703</v>
      </c>
      <c r="M6" s="18">
        <f t="shared" si="5"/>
        <v>0.10483367314281142</v>
      </c>
    </row>
    <row r="7" spans="1:13" ht="12.75">
      <c r="A7" s="17">
        <f t="shared" si="6"/>
        <v>6</v>
      </c>
      <c r="B7" s="11" t="s">
        <v>713</v>
      </c>
      <c r="C7" s="5" t="s">
        <v>714</v>
      </c>
      <c r="D7" s="3">
        <v>0</v>
      </c>
      <c r="E7" s="3" t="s">
        <v>715</v>
      </c>
      <c r="F7" s="6">
        <f t="shared" si="0"/>
        <v>113573</v>
      </c>
      <c r="G7" s="8">
        <v>43286.24</v>
      </c>
      <c r="H7" s="8">
        <f t="shared" si="1"/>
        <v>5564.13</v>
      </c>
      <c r="I7" s="8">
        <f t="shared" si="2"/>
        <v>862.586935</v>
      </c>
      <c r="J7" s="8">
        <f t="shared" si="3"/>
        <v>49712.956934999995</v>
      </c>
      <c r="K7" s="8">
        <f t="shared" si="7"/>
        <v>421145.473935</v>
      </c>
      <c r="L7" s="18">
        <f t="shared" si="4"/>
        <v>0.008438818565400843</v>
      </c>
      <c r="M7" s="18">
        <f t="shared" si="5"/>
        <v>0.11886473299825873</v>
      </c>
    </row>
    <row r="8" spans="1:13" ht="12.75">
      <c r="A8" s="17">
        <f t="shared" si="6"/>
        <v>7</v>
      </c>
      <c r="B8" s="11" t="s">
        <v>761</v>
      </c>
      <c r="C8" s="5" t="s">
        <v>763</v>
      </c>
      <c r="D8" s="3">
        <v>0</v>
      </c>
      <c r="E8" s="3" t="s">
        <v>764</v>
      </c>
      <c r="F8" s="6">
        <f t="shared" si="0"/>
        <v>2250946</v>
      </c>
      <c r="G8" s="8">
        <v>28996.51</v>
      </c>
      <c r="H8" s="8">
        <f t="shared" si="1"/>
        <v>995.28</v>
      </c>
      <c r="I8" s="8">
        <f t="shared" si="2"/>
        <v>17095.93487</v>
      </c>
      <c r="J8" s="8">
        <f t="shared" si="3"/>
        <v>47087.72487</v>
      </c>
      <c r="K8" s="8">
        <f t="shared" si="7"/>
        <v>468233.198805</v>
      </c>
      <c r="L8" s="18">
        <f t="shared" si="4"/>
        <v>0.009845288326300985</v>
      </c>
      <c r="M8" s="18">
        <f t="shared" si="5"/>
        <v>0.13215484340089806</v>
      </c>
    </row>
    <row r="9" spans="1:13" ht="12.75">
      <c r="A9" s="17">
        <f t="shared" si="6"/>
        <v>8</v>
      </c>
      <c r="B9" s="11" t="s">
        <v>903</v>
      </c>
      <c r="C9" s="5" t="s">
        <v>988</v>
      </c>
      <c r="D9" s="3" t="s">
        <v>794</v>
      </c>
      <c r="E9" s="3" t="s">
        <v>989</v>
      </c>
      <c r="F9" s="6">
        <f t="shared" si="0"/>
        <v>150000</v>
      </c>
      <c r="G9" s="8">
        <v>40738.75</v>
      </c>
      <c r="H9" s="8">
        <f t="shared" si="1"/>
        <v>5182.32</v>
      </c>
      <c r="I9" s="8">
        <f t="shared" si="2"/>
        <v>1139.25</v>
      </c>
      <c r="J9" s="8">
        <f t="shared" si="3"/>
        <v>47060.32</v>
      </c>
      <c r="K9" s="8">
        <f t="shared" si="7"/>
        <v>515293.518805</v>
      </c>
      <c r="L9" s="18">
        <f t="shared" si="4"/>
        <v>0.011251758087201125</v>
      </c>
      <c r="M9" s="18">
        <f t="shared" si="5"/>
        <v>0.14543721901174453</v>
      </c>
    </row>
    <row r="10" spans="1:13" ht="12.75">
      <c r="A10" s="17">
        <f t="shared" si="6"/>
        <v>9</v>
      </c>
      <c r="B10" s="2" t="s">
        <v>831</v>
      </c>
      <c r="C10" s="5" t="s">
        <v>833</v>
      </c>
      <c r="D10" s="3">
        <v>0</v>
      </c>
      <c r="E10" s="3">
        <v>0</v>
      </c>
      <c r="F10" s="6">
        <f t="shared" si="0"/>
        <v>0</v>
      </c>
      <c r="G10" s="8">
        <f>36.5735*C10</f>
        <v>40779.45250000001</v>
      </c>
      <c r="H10" s="8">
        <f t="shared" si="1"/>
        <v>4783.35</v>
      </c>
      <c r="I10" s="8">
        <f t="shared" si="2"/>
        <v>0</v>
      </c>
      <c r="J10" s="8">
        <f>+G10+H10+I10</f>
        <v>45562.802500000005</v>
      </c>
      <c r="K10" s="8">
        <f t="shared" si="7"/>
        <v>560856.321305</v>
      </c>
      <c r="L10" s="18">
        <f t="shared" si="4"/>
        <v>0.012658227848101266</v>
      </c>
      <c r="M10" s="18">
        <f t="shared" si="5"/>
        <v>0.15829693302745487</v>
      </c>
    </row>
    <row r="11" spans="1:13" ht="12.75">
      <c r="A11" s="17">
        <f t="shared" si="6"/>
        <v>10</v>
      </c>
      <c r="B11" s="2" t="s">
        <v>39</v>
      </c>
      <c r="C11" s="5" t="s">
        <v>40</v>
      </c>
      <c r="D11" s="3">
        <v>0</v>
      </c>
      <c r="E11" s="3">
        <v>0</v>
      </c>
      <c r="F11" s="6">
        <f t="shared" si="0"/>
        <v>0</v>
      </c>
      <c r="G11" s="8">
        <f>36.5735*C11</f>
        <v>39974.8355</v>
      </c>
      <c r="H11" s="8">
        <f t="shared" si="1"/>
        <v>4688.97</v>
      </c>
      <c r="I11" s="8">
        <f t="shared" si="2"/>
        <v>0</v>
      </c>
      <c r="J11" s="8">
        <f t="shared" si="3"/>
        <v>44663.8055</v>
      </c>
      <c r="K11" s="8">
        <f t="shared" si="7"/>
        <v>605520.126805</v>
      </c>
      <c r="L11" s="18">
        <f t="shared" si="4"/>
        <v>0.014064697609001406</v>
      </c>
      <c r="M11" s="18">
        <f t="shared" si="5"/>
        <v>0.17090291277559067</v>
      </c>
    </row>
    <row r="12" spans="1:13" ht="12.75">
      <c r="A12" s="17">
        <f t="shared" si="6"/>
        <v>11</v>
      </c>
      <c r="B12" s="2" t="s">
        <v>947</v>
      </c>
      <c r="C12" s="5" t="s">
        <v>1044</v>
      </c>
      <c r="D12" s="3">
        <v>0</v>
      </c>
      <c r="E12" s="3">
        <v>0</v>
      </c>
      <c r="F12" s="6">
        <f t="shared" si="0"/>
        <v>0</v>
      </c>
      <c r="G12" s="8">
        <f>36.5735*C12</f>
        <v>39718.821</v>
      </c>
      <c r="H12" s="8">
        <f t="shared" si="1"/>
        <v>4658.94</v>
      </c>
      <c r="I12" s="8">
        <f t="shared" si="2"/>
        <v>0</v>
      </c>
      <c r="J12" s="8">
        <f t="shared" si="3"/>
        <v>44377.761000000006</v>
      </c>
      <c r="K12" s="8">
        <f t="shared" si="7"/>
        <v>649897.8878050001</v>
      </c>
      <c r="L12" s="18">
        <f t="shared" si="4"/>
        <v>0.015471167369901548</v>
      </c>
      <c r="M12" s="18">
        <f t="shared" si="5"/>
        <v>0.18342815889313455</v>
      </c>
    </row>
    <row r="13" spans="1:13" ht="12.75">
      <c r="A13" s="17">
        <f t="shared" si="6"/>
        <v>12</v>
      </c>
      <c r="B13" s="2" t="s">
        <v>922</v>
      </c>
      <c r="C13" s="5" t="s">
        <v>924</v>
      </c>
      <c r="D13" s="3">
        <v>0</v>
      </c>
      <c r="E13" s="3">
        <v>0</v>
      </c>
      <c r="F13" s="6">
        <f t="shared" si="0"/>
        <v>0</v>
      </c>
      <c r="G13" s="8">
        <f>36.5735*C13</f>
        <v>39279.939000000006</v>
      </c>
      <c r="H13" s="8">
        <f t="shared" si="1"/>
        <v>4607.46</v>
      </c>
      <c r="I13" s="8">
        <f t="shared" si="2"/>
        <v>0</v>
      </c>
      <c r="J13" s="8">
        <f t="shared" si="3"/>
        <v>43887.399000000005</v>
      </c>
      <c r="K13" s="8">
        <f t="shared" si="7"/>
        <v>693785.286805</v>
      </c>
      <c r="L13" s="18">
        <f t="shared" si="4"/>
        <v>0.016877637130801686</v>
      </c>
      <c r="M13" s="18">
        <f t="shared" si="5"/>
        <v>0.19581500450109232</v>
      </c>
    </row>
    <row r="14" spans="1:13" ht="12.75">
      <c r="A14" s="17">
        <f t="shared" si="6"/>
        <v>13</v>
      </c>
      <c r="B14" s="11" t="s">
        <v>901</v>
      </c>
      <c r="C14" s="5" t="s">
        <v>902</v>
      </c>
      <c r="D14" s="3">
        <v>0</v>
      </c>
      <c r="E14" s="4">
        <v>1200000</v>
      </c>
      <c r="F14" s="6">
        <f t="shared" si="0"/>
        <v>1200000</v>
      </c>
      <c r="G14" s="8">
        <v>31055.73</v>
      </c>
      <c r="H14" s="8">
        <f t="shared" si="1"/>
        <v>2586.87</v>
      </c>
      <c r="I14" s="8">
        <f t="shared" si="2"/>
        <v>9114</v>
      </c>
      <c r="J14" s="8">
        <f t="shared" si="3"/>
        <v>42756.6</v>
      </c>
      <c r="K14" s="8">
        <f t="shared" si="7"/>
        <v>736541.886805</v>
      </c>
      <c r="L14" s="18">
        <f t="shared" si="4"/>
        <v>0.01828410689170183</v>
      </c>
      <c r="M14" s="18">
        <f t="shared" si="5"/>
        <v>0.20788269169579726</v>
      </c>
    </row>
    <row r="15" spans="1:13" ht="12.75">
      <c r="A15" s="17">
        <f t="shared" si="6"/>
        <v>14</v>
      </c>
      <c r="B15" s="2" t="s">
        <v>919</v>
      </c>
      <c r="C15" s="5" t="s">
        <v>921</v>
      </c>
      <c r="D15" s="3">
        <v>0</v>
      </c>
      <c r="E15" s="3">
        <v>0</v>
      </c>
      <c r="F15" s="6">
        <f t="shared" si="0"/>
        <v>0</v>
      </c>
      <c r="G15" s="8">
        <f>36.5735*C15</f>
        <v>37853.5725</v>
      </c>
      <c r="H15" s="8">
        <f t="shared" si="1"/>
        <v>4440.15</v>
      </c>
      <c r="I15" s="8">
        <f t="shared" si="2"/>
        <v>0</v>
      </c>
      <c r="J15" s="8">
        <f t="shared" si="3"/>
        <v>42293.7225</v>
      </c>
      <c r="K15" s="8">
        <f t="shared" si="7"/>
        <v>778835.609305</v>
      </c>
      <c r="L15" s="18">
        <f t="shared" si="4"/>
        <v>0.01969057665260197</v>
      </c>
      <c r="M15" s="18">
        <f t="shared" si="5"/>
        <v>0.21981973564760016</v>
      </c>
    </row>
    <row r="16" spans="1:13" ht="12.75">
      <c r="A16" s="17">
        <f t="shared" si="6"/>
        <v>15</v>
      </c>
      <c r="B16" s="11" t="s">
        <v>15</v>
      </c>
      <c r="C16" s="5" t="s">
        <v>16</v>
      </c>
      <c r="D16" s="3">
        <v>0</v>
      </c>
      <c r="E16" s="3" t="s">
        <v>898</v>
      </c>
      <c r="F16" s="6">
        <f t="shared" si="0"/>
        <v>400000</v>
      </c>
      <c r="G16" s="8">
        <v>34887.64</v>
      </c>
      <c r="H16" s="8">
        <f t="shared" si="1"/>
        <v>4096.95</v>
      </c>
      <c r="I16" s="8">
        <f t="shared" si="2"/>
        <v>3038</v>
      </c>
      <c r="J16" s="8">
        <f t="shared" si="3"/>
        <v>42022.59</v>
      </c>
      <c r="K16" s="8">
        <f t="shared" si="7"/>
        <v>820858.199305</v>
      </c>
      <c r="L16" s="18">
        <f t="shared" si="4"/>
        <v>0.02109704641350211</v>
      </c>
      <c r="M16" s="18">
        <f t="shared" si="5"/>
        <v>0.2316802547541553</v>
      </c>
    </row>
    <row r="17" spans="1:13" ht="12.75">
      <c r="A17" s="17">
        <f t="shared" si="6"/>
        <v>16</v>
      </c>
      <c r="B17" s="2" t="s">
        <v>661</v>
      </c>
      <c r="C17" s="5" t="s">
        <v>662</v>
      </c>
      <c r="D17" s="3">
        <v>0</v>
      </c>
      <c r="E17" s="3">
        <v>0</v>
      </c>
      <c r="F17" s="6">
        <f t="shared" si="0"/>
        <v>0</v>
      </c>
      <c r="G17" s="8">
        <f>36.5735*C17</f>
        <v>35842.030000000006</v>
      </c>
      <c r="H17" s="8">
        <f t="shared" si="1"/>
        <v>4204.2</v>
      </c>
      <c r="I17" s="8">
        <f t="shared" si="2"/>
        <v>0</v>
      </c>
      <c r="J17" s="8">
        <f t="shared" si="3"/>
        <v>40046.23</v>
      </c>
      <c r="K17" s="8">
        <f t="shared" si="7"/>
        <v>860904.429305</v>
      </c>
      <c r="L17" s="18">
        <f t="shared" si="4"/>
        <v>0.02250351617440225</v>
      </c>
      <c r="M17" s="18">
        <f t="shared" si="5"/>
        <v>0.2429829630370218</v>
      </c>
    </row>
    <row r="18" spans="1:13" ht="12.75">
      <c r="A18" s="17">
        <f t="shared" si="6"/>
        <v>17</v>
      </c>
      <c r="B18" s="11" t="s">
        <v>735</v>
      </c>
      <c r="C18" s="5" t="s">
        <v>737</v>
      </c>
      <c r="D18" s="3">
        <v>0</v>
      </c>
      <c r="E18" s="3" t="s">
        <v>739</v>
      </c>
      <c r="F18" s="6">
        <f t="shared" si="0"/>
        <v>778500</v>
      </c>
      <c r="G18" s="8">
        <v>30880.13</v>
      </c>
      <c r="H18" s="8">
        <f t="shared" si="1"/>
        <v>3093.09</v>
      </c>
      <c r="I18" s="8">
        <f t="shared" si="2"/>
        <v>5912.7075</v>
      </c>
      <c r="J18" s="8">
        <f t="shared" si="3"/>
        <v>39885.927500000005</v>
      </c>
      <c r="K18" s="8">
        <f t="shared" si="7"/>
        <v>900790.356805</v>
      </c>
      <c r="L18" s="18">
        <f t="shared" si="4"/>
        <v>0.02390998593530239</v>
      </c>
      <c r="M18" s="18">
        <f t="shared" si="5"/>
        <v>0.2542404273008005</v>
      </c>
    </row>
    <row r="19" spans="1:13" ht="12.75">
      <c r="A19" s="17">
        <f t="shared" si="6"/>
        <v>18</v>
      </c>
      <c r="B19" s="11" t="s">
        <v>71</v>
      </c>
      <c r="C19" s="5" t="s">
        <v>793</v>
      </c>
      <c r="D19" s="4">
        <v>1400000</v>
      </c>
      <c r="E19" s="3" t="s">
        <v>72</v>
      </c>
      <c r="F19" s="6">
        <f t="shared" si="0"/>
        <v>1446000</v>
      </c>
      <c r="G19" s="8">
        <v>26796.18</v>
      </c>
      <c r="H19" s="8">
        <f t="shared" si="1"/>
        <v>1716</v>
      </c>
      <c r="I19" s="8">
        <f t="shared" si="2"/>
        <v>10982.37</v>
      </c>
      <c r="J19" s="8">
        <f t="shared" si="3"/>
        <v>39494.55</v>
      </c>
      <c r="K19" s="8">
        <f t="shared" si="7"/>
        <v>940284.906805</v>
      </c>
      <c r="L19" s="18">
        <f t="shared" si="4"/>
        <v>0.02531645569620253</v>
      </c>
      <c r="M19" s="18">
        <f t="shared" si="5"/>
        <v>0.26538742858938835</v>
      </c>
    </row>
    <row r="20" spans="1:13" ht="12.75">
      <c r="A20" s="17">
        <f t="shared" si="6"/>
        <v>19</v>
      </c>
      <c r="B20" s="11" t="s">
        <v>917</v>
      </c>
      <c r="C20" s="5" t="s">
        <v>778</v>
      </c>
      <c r="D20" s="3" t="s">
        <v>918</v>
      </c>
      <c r="E20" s="3" t="s">
        <v>850</v>
      </c>
      <c r="F20" s="6">
        <f t="shared" si="0"/>
        <v>74000</v>
      </c>
      <c r="G20" s="8">
        <v>33247.28</v>
      </c>
      <c r="H20" s="8">
        <f t="shared" si="1"/>
        <v>4290</v>
      </c>
      <c r="I20" s="8">
        <f t="shared" si="2"/>
        <v>562.03</v>
      </c>
      <c r="J20" s="8">
        <f t="shared" si="3"/>
        <v>38099.31</v>
      </c>
      <c r="K20" s="8">
        <f t="shared" si="7"/>
        <v>978384.2168050001</v>
      </c>
      <c r="L20" s="18">
        <f t="shared" si="4"/>
        <v>0.026722925457102673</v>
      </c>
      <c r="M20" s="18">
        <f t="shared" si="5"/>
        <v>0.27614063523851606</v>
      </c>
    </row>
    <row r="21" spans="1:13" ht="12.75">
      <c r="A21" s="17">
        <f t="shared" si="6"/>
        <v>20</v>
      </c>
      <c r="B21" s="11" t="s">
        <v>963</v>
      </c>
      <c r="C21" s="5" t="s">
        <v>964</v>
      </c>
      <c r="D21" s="3">
        <v>0</v>
      </c>
      <c r="E21" s="3" t="s">
        <v>965</v>
      </c>
      <c r="F21" s="6">
        <f t="shared" si="0"/>
        <v>139600</v>
      </c>
      <c r="G21" s="8">
        <v>30716.03</v>
      </c>
      <c r="H21" s="8">
        <f t="shared" si="1"/>
        <v>3873.87</v>
      </c>
      <c r="I21" s="8">
        <f t="shared" si="2"/>
        <v>1060.262</v>
      </c>
      <c r="J21" s="8">
        <f t="shared" si="3"/>
        <v>35650.162000000004</v>
      </c>
      <c r="K21" s="8">
        <f t="shared" si="7"/>
        <v>1014034.3788050001</v>
      </c>
      <c r="L21" s="18">
        <f t="shared" si="4"/>
        <v>0.02812939521800281</v>
      </c>
      <c r="M21" s="18">
        <f t="shared" si="5"/>
        <v>0.28620259066660336</v>
      </c>
    </row>
    <row r="22" spans="1:13" ht="12.75">
      <c r="A22" s="17">
        <f t="shared" si="6"/>
        <v>21</v>
      </c>
      <c r="B22" s="11" t="s">
        <v>707</v>
      </c>
      <c r="C22" s="5" t="s">
        <v>768</v>
      </c>
      <c r="D22" s="3">
        <v>0</v>
      </c>
      <c r="E22" s="3" t="s">
        <v>709</v>
      </c>
      <c r="F22" s="6">
        <f t="shared" si="0"/>
        <v>477142</v>
      </c>
      <c r="G22" s="8">
        <v>28693.88</v>
      </c>
      <c r="H22" s="8">
        <f t="shared" si="1"/>
        <v>3183.18</v>
      </c>
      <c r="I22" s="8">
        <f t="shared" si="2"/>
        <v>3623.89349</v>
      </c>
      <c r="J22" s="8">
        <f t="shared" si="3"/>
        <v>35500.95349</v>
      </c>
      <c r="K22" s="8">
        <f t="shared" si="7"/>
        <v>1049535.332295</v>
      </c>
      <c r="L22" s="18">
        <f t="shared" si="4"/>
        <v>0.029535864978902954</v>
      </c>
      <c r="M22" s="18">
        <f t="shared" si="5"/>
        <v>0.29622243326005304</v>
      </c>
    </row>
    <row r="23" spans="1:13" ht="12.75">
      <c r="A23" s="17">
        <f t="shared" si="6"/>
        <v>22</v>
      </c>
      <c r="B23" s="2" t="s">
        <v>201</v>
      </c>
      <c r="C23" s="5" t="s">
        <v>203</v>
      </c>
      <c r="D23" s="3">
        <v>0</v>
      </c>
      <c r="E23" s="3">
        <v>0</v>
      </c>
      <c r="F23" s="6">
        <f t="shared" si="0"/>
        <v>0</v>
      </c>
      <c r="G23" s="8">
        <f>36.5735*C23</f>
        <v>31233.769000000004</v>
      </c>
      <c r="H23" s="8">
        <f t="shared" si="1"/>
        <v>3663.66</v>
      </c>
      <c r="I23" s="8">
        <f t="shared" si="2"/>
        <v>0</v>
      </c>
      <c r="J23" s="8">
        <f t="shared" si="3"/>
        <v>34897.429000000004</v>
      </c>
      <c r="K23" s="8">
        <f t="shared" si="7"/>
        <v>1084432.761295</v>
      </c>
      <c r="L23" s="18">
        <f t="shared" si="4"/>
        <v>0.030942334739803096</v>
      </c>
      <c r="M23" s="18">
        <f t="shared" si="5"/>
        <v>0.30607193619226525</v>
      </c>
    </row>
    <row r="24" spans="1:13" ht="12.75">
      <c r="A24" s="17">
        <f t="shared" si="6"/>
        <v>23</v>
      </c>
      <c r="B24" s="11" t="s">
        <v>479</v>
      </c>
      <c r="C24" s="5" t="s">
        <v>480</v>
      </c>
      <c r="D24" s="3">
        <v>0</v>
      </c>
      <c r="E24" s="3" t="s">
        <v>481</v>
      </c>
      <c r="F24" s="6">
        <f t="shared" si="0"/>
        <v>414000</v>
      </c>
      <c r="G24" s="8">
        <v>27149.65</v>
      </c>
      <c r="H24" s="8">
        <f t="shared" si="1"/>
        <v>3058.77</v>
      </c>
      <c r="I24" s="8">
        <f t="shared" si="2"/>
        <v>3144.33</v>
      </c>
      <c r="J24" s="8">
        <f t="shared" si="3"/>
        <v>33352.75</v>
      </c>
      <c r="K24" s="8">
        <f t="shared" si="7"/>
        <v>1117785.511295</v>
      </c>
      <c r="L24" s="18">
        <f t="shared" si="4"/>
        <v>0.03234880450070324</v>
      </c>
      <c r="M24" s="18">
        <f t="shared" si="5"/>
        <v>0.31548546659653487</v>
      </c>
    </row>
    <row r="25" spans="1:13" ht="12.75">
      <c r="A25" s="17">
        <f t="shared" si="6"/>
        <v>24</v>
      </c>
      <c r="B25" s="2" t="s">
        <v>76</v>
      </c>
      <c r="C25" s="5" t="s">
        <v>589</v>
      </c>
      <c r="D25" s="3">
        <v>0</v>
      </c>
      <c r="E25" s="3">
        <v>0</v>
      </c>
      <c r="F25" s="6">
        <f t="shared" si="0"/>
        <v>0</v>
      </c>
      <c r="G25" s="8">
        <f>36.5735*C25</f>
        <v>29551.388000000003</v>
      </c>
      <c r="H25" s="8">
        <f t="shared" si="1"/>
        <v>3466.32</v>
      </c>
      <c r="I25" s="8">
        <f t="shared" si="2"/>
        <v>0</v>
      </c>
      <c r="J25" s="8">
        <f t="shared" si="3"/>
        <v>33017.708000000006</v>
      </c>
      <c r="K25" s="8">
        <f t="shared" si="7"/>
        <v>1150803.2192950002</v>
      </c>
      <c r="L25" s="18">
        <f t="shared" si="4"/>
        <v>0.03375527426160337</v>
      </c>
      <c r="M25" s="18">
        <f t="shared" si="5"/>
        <v>0.32480443424200034</v>
      </c>
    </row>
    <row r="26" spans="1:13" ht="12.75">
      <c r="A26" s="17">
        <f t="shared" si="6"/>
        <v>25</v>
      </c>
      <c r="B26" s="2" t="s">
        <v>1053</v>
      </c>
      <c r="C26" s="5" t="s">
        <v>952</v>
      </c>
      <c r="D26" s="3">
        <v>0</v>
      </c>
      <c r="E26" s="3">
        <v>0</v>
      </c>
      <c r="F26" s="6">
        <f t="shared" si="0"/>
        <v>0</v>
      </c>
      <c r="G26" s="8">
        <f>36.5735*C26</f>
        <v>29514.814500000004</v>
      </c>
      <c r="H26" s="8">
        <f t="shared" si="1"/>
        <v>3462.03</v>
      </c>
      <c r="I26" s="8">
        <f t="shared" si="2"/>
        <v>0</v>
      </c>
      <c r="J26" s="8">
        <f t="shared" si="3"/>
        <v>32976.84450000001</v>
      </c>
      <c r="K26" s="8">
        <f t="shared" si="7"/>
        <v>1183780.0637950003</v>
      </c>
      <c r="L26" s="18">
        <f t="shared" si="4"/>
        <v>0.035161744022503515</v>
      </c>
      <c r="M26" s="18">
        <f t="shared" si="5"/>
        <v>0.33411186851166697</v>
      </c>
    </row>
    <row r="27" spans="1:13" ht="12.75">
      <c r="A27" s="17">
        <f t="shared" si="6"/>
        <v>26</v>
      </c>
      <c r="B27" s="2" t="s">
        <v>1116</v>
      </c>
      <c r="C27" s="5" t="s">
        <v>1117</v>
      </c>
      <c r="D27" s="3">
        <v>0</v>
      </c>
      <c r="E27" s="3">
        <v>0</v>
      </c>
      <c r="F27" s="6">
        <f t="shared" si="0"/>
        <v>0</v>
      </c>
      <c r="G27" s="8">
        <f>36.5735*C27</f>
        <v>29478.241</v>
      </c>
      <c r="H27" s="8">
        <f t="shared" si="1"/>
        <v>3457.7400000000002</v>
      </c>
      <c r="I27" s="8">
        <f t="shared" si="2"/>
        <v>0</v>
      </c>
      <c r="J27" s="8">
        <f t="shared" si="3"/>
        <v>32935.981</v>
      </c>
      <c r="K27" s="8">
        <f t="shared" si="7"/>
        <v>1216716.0447950002</v>
      </c>
      <c r="L27" s="18">
        <f t="shared" si="4"/>
        <v>0.03656821378340366</v>
      </c>
      <c r="M27" s="18">
        <f t="shared" si="5"/>
        <v>0.3434077694055347</v>
      </c>
    </row>
    <row r="28" spans="1:13" ht="12.75">
      <c r="A28" s="17">
        <f t="shared" si="6"/>
        <v>27</v>
      </c>
      <c r="B28" s="2" t="s">
        <v>837</v>
      </c>
      <c r="C28" s="5" t="s">
        <v>838</v>
      </c>
      <c r="D28" s="3">
        <v>0</v>
      </c>
      <c r="E28" s="3">
        <v>0</v>
      </c>
      <c r="F28" s="6">
        <f t="shared" si="0"/>
        <v>0</v>
      </c>
      <c r="G28" s="8">
        <f>36.5735*C28</f>
        <v>28783.344500000003</v>
      </c>
      <c r="H28" s="8">
        <f t="shared" si="1"/>
        <v>3376.23</v>
      </c>
      <c r="I28" s="8">
        <f t="shared" si="2"/>
        <v>0</v>
      </c>
      <c r="J28" s="8">
        <f t="shared" si="3"/>
        <v>32159.574500000002</v>
      </c>
      <c r="K28" s="8">
        <f t="shared" si="7"/>
        <v>1248875.6192950003</v>
      </c>
      <c r="L28" s="18">
        <f t="shared" si="4"/>
        <v>0.0379746835443038</v>
      </c>
      <c r="M28" s="18">
        <f t="shared" si="5"/>
        <v>0.3524845361592245</v>
      </c>
    </row>
    <row r="29" spans="1:13" ht="12.75">
      <c r="A29" s="17">
        <f t="shared" si="6"/>
        <v>28</v>
      </c>
      <c r="B29" s="2" t="s">
        <v>771</v>
      </c>
      <c r="C29" s="5" t="s">
        <v>772</v>
      </c>
      <c r="D29" s="3">
        <v>0</v>
      </c>
      <c r="E29" s="3">
        <v>0</v>
      </c>
      <c r="F29" s="6">
        <f t="shared" si="0"/>
        <v>0</v>
      </c>
      <c r="G29" s="8">
        <f>36.5735*C29</f>
        <v>27795.86</v>
      </c>
      <c r="H29" s="8">
        <f t="shared" si="1"/>
        <v>3260.4</v>
      </c>
      <c r="I29" s="8">
        <f t="shared" si="2"/>
        <v>0</v>
      </c>
      <c r="J29" s="8">
        <f t="shared" si="3"/>
        <v>31056.260000000002</v>
      </c>
      <c r="K29" s="8">
        <f t="shared" si="7"/>
        <v>1279931.8792950003</v>
      </c>
      <c r="L29" s="18">
        <f t="shared" si="4"/>
        <v>0.03938115330520394</v>
      </c>
      <c r="M29" s="18">
        <f t="shared" si="5"/>
        <v>0.3612499017663454</v>
      </c>
    </row>
    <row r="30" spans="1:13" ht="12.75">
      <c r="A30" s="17">
        <f t="shared" si="6"/>
        <v>29</v>
      </c>
      <c r="B30" s="2" t="s">
        <v>972</v>
      </c>
      <c r="C30" s="5">
        <v>0</v>
      </c>
      <c r="D30" s="3">
        <v>0</v>
      </c>
      <c r="E30" s="3" t="s">
        <v>973</v>
      </c>
      <c r="F30" s="6">
        <f t="shared" si="0"/>
        <v>1600000</v>
      </c>
      <c r="G30" s="8">
        <v>18464</v>
      </c>
      <c r="H30" s="8">
        <f t="shared" si="1"/>
        <v>0</v>
      </c>
      <c r="I30" s="8">
        <f t="shared" si="2"/>
        <v>12152</v>
      </c>
      <c r="J30" s="8">
        <f t="shared" si="3"/>
        <v>30616</v>
      </c>
      <c r="K30" s="8">
        <f t="shared" si="7"/>
        <v>1310547.8792950003</v>
      </c>
      <c r="L30" s="18">
        <f t="shared" si="4"/>
        <v>0.040787623066104076</v>
      </c>
      <c r="M30" s="18">
        <f t="shared" si="5"/>
        <v>0.36989100772783645</v>
      </c>
    </row>
    <row r="31" spans="1:13" ht="12.75">
      <c r="A31" s="17">
        <f t="shared" si="6"/>
        <v>30</v>
      </c>
      <c r="B31" s="11" t="s">
        <v>1005</v>
      </c>
      <c r="C31" s="5" t="s">
        <v>841</v>
      </c>
      <c r="D31" s="3" t="s">
        <v>912</v>
      </c>
      <c r="E31" s="3" t="s">
        <v>913</v>
      </c>
      <c r="F31" s="6">
        <f t="shared" si="0"/>
        <v>819300</v>
      </c>
      <c r="G31" s="8">
        <v>22455.53</v>
      </c>
      <c r="H31" s="8">
        <f t="shared" si="1"/>
        <v>1930.5</v>
      </c>
      <c r="I31" s="8">
        <f t="shared" si="2"/>
        <v>6222.5835</v>
      </c>
      <c r="J31" s="8">
        <f t="shared" si="3"/>
        <v>30608.6135</v>
      </c>
      <c r="K31" s="8">
        <f t="shared" si="7"/>
        <v>1341156.4927950003</v>
      </c>
      <c r="L31" s="18">
        <f t="shared" si="4"/>
        <v>0.04219409282700422</v>
      </c>
      <c r="M31" s="18">
        <f t="shared" si="5"/>
        <v>0.37853002891244003</v>
      </c>
    </row>
    <row r="32" spans="1:13" ht="12.75">
      <c r="A32" s="17">
        <f t="shared" si="6"/>
        <v>31</v>
      </c>
      <c r="B32" s="11" t="s">
        <v>1081</v>
      </c>
      <c r="C32" s="5" t="s">
        <v>1082</v>
      </c>
      <c r="D32" s="3">
        <v>0</v>
      </c>
      <c r="E32" s="3" t="s">
        <v>1083</v>
      </c>
      <c r="F32" s="6">
        <f t="shared" si="0"/>
        <v>32000</v>
      </c>
      <c r="G32" s="8">
        <v>26016.79</v>
      </c>
      <c r="H32" s="8">
        <f t="shared" si="1"/>
        <v>3389.1</v>
      </c>
      <c r="I32" s="8">
        <f t="shared" si="2"/>
        <v>243.04</v>
      </c>
      <c r="J32" s="8">
        <f t="shared" si="3"/>
        <v>29648.93</v>
      </c>
      <c r="K32" s="8">
        <f t="shared" si="7"/>
        <v>1370805.4227950003</v>
      </c>
      <c r="L32" s="18">
        <f t="shared" si="4"/>
        <v>0.04360056258790436</v>
      </c>
      <c r="M32" s="18">
        <f t="shared" si="5"/>
        <v>0.3868981875802879</v>
      </c>
    </row>
    <row r="33" spans="1:13" ht="12.75">
      <c r="A33" s="17">
        <f t="shared" si="6"/>
        <v>32</v>
      </c>
      <c r="B33" s="11" t="s">
        <v>1060</v>
      </c>
      <c r="C33" s="5" t="s">
        <v>1061</v>
      </c>
      <c r="D33" s="3">
        <v>0</v>
      </c>
      <c r="E33" s="3" t="s">
        <v>1062</v>
      </c>
      <c r="F33" s="6">
        <f t="shared" si="0"/>
        <v>22200</v>
      </c>
      <c r="G33" s="8">
        <v>25793.4</v>
      </c>
      <c r="H33" s="8">
        <f t="shared" si="1"/>
        <v>3371.94</v>
      </c>
      <c r="I33" s="8">
        <f t="shared" si="2"/>
        <v>168.609</v>
      </c>
      <c r="J33" s="8">
        <f t="shared" si="3"/>
        <v>29333.949</v>
      </c>
      <c r="K33" s="8">
        <f t="shared" si="7"/>
        <v>1400139.3717950003</v>
      </c>
      <c r="L33" s="18">
        <f t="shared" si="4"/>
        <v>0.0450070323488045</v>
      </c>
      <c r="M33" s="18">
        <f t="shared" si="5"/>
        <v>0.39517744553619244</v>
      </c>
    </row>
    <row r="34" spans="1:13" ht="12.75">
      <c r="A34" s="17">
        <f t="shared" si="6"/>
        <v>33</v>
      </c>
      <c r="B34" s="2" t="s">
        <v>908</v>
      </c>
      <c r="C34" s="5" t="s">
        <v>909</v>
      </c>
      <c r="D34" s="3">
        <v>0</v>
      </c>
      <c r="E34" s="3">
        <v>0</v>
      </c>
      <c r="F34" s="6">
        <f t="shared" si="0"/>
        <v>0</v>
      </c>
      <c r="G34" s="8">
        <f>36.5735*C34</f>
        <v>24321.377500000002</v>
      </c>
      <c r="H34" s="8">
        <f t="shared" si="1"/>
        <v>2852.85</v>
      </c>
      <c r="I34" s="8">
        <f t="shared" si="2"/>
        <v>0</v>
      </c>
      <c r="J34" s="8">
        <f t="shared" si="3"/>
        <v>27174.2275</v>
      </c>
      <c r="K34" s="8">
        <f t="shared" si="7"/>
        <v>1427313.5992950003</v>
      </c>
      <c r="L34" s="18">
        <f t="shared" si="4"/>
        <v>0.046413502109704644</v>
      </c>
      <c r="M34" s="18">
        <f t="shared" si="5"/>
        <v>0.40284714044242326</v>
      </c>
    </row>
    <row r="35" spans="1:13" ht="12.75">
      <c r="A35" s="17">
        <f t="shared" si="6"/>
        <v>34</v>
      </c>
      <c r="B35" s="2" t="s">
        <v>826</v>
      </c>
      <c r="C35" s="5" t="s">
        <v>827</v>
      </c>
      <c r="D35" s="3">
        <v>0</v>
      </c>
      <c r="E35" s="3">
        <v>0</v>
      </c>
      <c r="F35" s="6">
        <f t="shared" si="0"/>
        <v>0</v>
      </c>
      <c r="G35" s="8">
        <f>36.5735*C35</f>
        <v>23772.775</v>
      </c>
      <c r="H35" s="8">
        <f t="shared" si="1"/>
        <v>2788.5</v>
      </c>
      <c r="I35" s="8">
        <f t="shared" si="2"/>
        <v>0</v>
      </c>
      <c r="J35" s="8">
        <f t="shared" si="3"/>
        <v>26561.275</v>
      </c>
      <c r="K35" s="8">
        <f t="shared" si="7"/>
        <v>1453874.8742950002</v>
      </c>
      <c r="L35" s="18">
        <f t="shared" si="4"/>
        <v>0.04781997187060478</v>
      </c>
      <c r="M35" s="18">
        <f t="shared" si="5"/>
        <v>0.41034383471167146</v>
      </c>
    </row>
    <row r="36" spans="1:13" ht="12.75">
      <c r="A36" s="17">
        <f t="shared" si="6"/>
        <v>35</v>
      </c>
      <c r="B36" s="11" t="s">
        <v>905</v>
      </c>
      <c r="C36" s="5" t="s">
        <v>906</v>
      </c>
      <c r="D36" s="3">
        <v>0</v>
      </c>
      <c r="E36" s="3" t="s">
        <v>907</v>
      </c>
      <c r="F36" s="6">
        <f t="shared" si="0"/>
        <v>452400</v>
      </c>
      <c r="G36" s="8">
        <v>20718.47</v>
      </c>
      <c r="H36" s="8">
        <f t="shared" si="1"/>
        <v>2162.16</v>
      </c>
      <c r="I36" s="8">
        <f t="shared" si="2"/>
        <v>3435.978</v>
      </c>
      <c r="J36" s="8">
        <f t="shared" si="3"/>
        <v>26316.608</v>
      </c>
      <c r="K36" s="8">
        <f t="shared" si="7"/>
        <v>1480191.4822950002</v>
      </c>
      <c r="L36" s="18">
        <f t="shared" si="4"/>
        <v>0.04922644163150492</v>
      </c>
      <c r="M36" s="18">
        <f t="shared" si="5"/>
        <v>0.41777147379826085</v>
      </c>
    </row>
    <row r="37" spans="1:13" ht="12.75">
      <c r="A37" s="17">
        <f t="shared" si="6"/>
        <v>36</v>
      </c>
      <c r="B37" s="11" t="s">
        <v>1043</v>
      </c>
      <c r="C37" s="5" t="s">
        <v>1054</v>
      </c>
      <c r="D37" s="3">
        <v>0</v>
      </c>
      <c r="E37" s="3" t="s">
        <v>1055</v>
      </c>
      <c r="F37" s="6">
        <f t="shared" si="0"/>
        <v>240000</v>
      </c>
      <c r="G37" s="8">
        <v>19736.91</v>
      </c>
      <c r="H37" s="8">
        <f t="shared" si="1"/>
        <v>2299.44</v>
      </c>
      <c r="I37" s="8">
        <f t="shared" si="2"/>
        <v>1822.8</v>
      </c>
      <c r="J37" s="8">
        <f t="shared" si="3"/>
        <v>23859.149999999998</v>
      </c>
      <c r="K37" s="8">
        <f t="shared" si="7"/>
        <v>1504050.6322950001</v>
      </c>
      <c r="L37" s="18">
        <f t="shared" si="4"/>
        <v>0.05063291139240506</v>
      </c>
      <c r="M37" s="18">
        <f t="shared" si="5"/>
        <v>0.42450551623689126</v>
      </c>
    </row>
    <row r="38" spans="1:13" ht="12.75">
      <c r="A38" s="17">
        <f t="shared" si="6"/>
        <v>37</v>
      </c>
      <c r="B38" s="11" t="s">
        <v>683</v>
      </c>
      <c r="C38" s="5" t="s">
        <v>684</v>
      </c>
      <c r="D38" s="3">
        <v>0</v>
      </c>
      <c r="E38" s="3" t="s">
        <v>251</v>
      </c>
      <c r="F38" s="6">
        <f t="shared" si="0"/>
        <v>1500</v>
      </c>
      <c r="G38" s="8">
        <v>19547.51</v>
      </c>
      <c r="H38" s="8">
        <f t="shared" si="1"/>
        <v>2574</v>
      </c>
      <c r="I38" s="8">
        <f t="shared" si="2"/>
        <v>11.3925</v>
      </c>
      <c r="J38" s="8">
        <f t="shared" si="3"/>
        <v>22132.9025</v>
      </c>
      <c r="K38" s="8">
        <f t="shared" si="7"/>
        <v>1526183.5347950002</v>
      </c>
      <c r="L38" s="18">
        <f t="shared" si="4"/>
        <v>0.052039381153305204</v>
      </c>
      <c r="M38" s="18">
        <f t="shared" si="5"/>
        <v>0.43075233998061513</v>
      </c>
    </row>
    <row r="39" spans="1:13" ht="12.75">
      <c r="A39" s="17">
        <f t="shared" si="6"/>
        <v>38</v>
      </c>
      <c r="B39" s="2" t="s">
        <v>160</v>
      </c>
      <c r="C39" s="5" t="s">
        <v>161</v>
      </c>
      <c r="D39" s="3">
        <v>0</v>
      </c>
      <c r="E39" s="3">
        <v>0</v>
      </c>
      <c r="F39" s="6">
        <f t="shared" si="0"/>
        <v>0</v>
      </c>
      <c r="G39" s="8">
        <f>36.5735*C39</f>
        <v>19566.822500000002</v>
      </c>
      <c r="H39" s="8">
        <f t="shared" si="1"/>
        <v>2295.15</v>
      </c>
      <c r="I39" s="8">
        <f t="shared" si="2"/>
        <v>0</v>
      </c>
      <c r="J39" s="8">
        <f t="shared" si="3"/>
        <v>21861.972500000003</v>
      </c>
      <c r="K39" s="8">
        <f t="shared" si="7"/>
        <v>1548045.5072950001</v>
      </c>
      <c r="L39" s="18">
        <f t="shared" si="4"/>
        <v>0.053445850914205346</v>
      </c>
      <c r="M39" s="18">
        <f t="shared" si="5"/>
        <v>0.4369226960329963</v>
      </c>
    </row>
    <row r="40" spans="1:13" ht="12.75">
      <c r="A40" s="17">
        <f t="shared" si="6"/>
        <v>39</v>
      </c>
      <c r="B40" s="11" t="s">
        <v>1184</v>
      </c>
      <c r="C40" s="5" t="s">
        <v>120</v>
      </c>
      <c r="D40" s="3">
        <v>0</v>
      </c>
      <c r="E40" s="3" t="s">
        <v>1092</v>
      </c>
      <c r="F40" s="6">
        <f t="shared" si="0"/>
        <v>45000</v>
      </c>
      <c r="G40" s="8">
        <v>18725.89</v>
      </c>
      <c r="H40" s="8">
        <f t="shared" si="1"/>
        <v>2410.98</v>
      </c>
      <c r="I40" s="8">
        <f t="shared" si="2"/>
        <v>341.77500000000003</v>
      </c>
      <c r="J40" s="8">
        <f t="shared" si="3"/>
        <v>21478.645</v>
      </c>
      <c r="K40" s="8">
        <f t="shared" si="7"/>
        <v>1569524.1522950002</v>
      </c>
      <c r="L40" s="18">
        <f t="shared" si="4"/>
        <v>0.05485232067510549</v>
      </c>
      <c r="M40" s="18">
        <f t="shared" si="5"/>
        <v>0.44298486115431357</v>
      </c>
    </row>
    <row r="41" spans="1:13" ht="12.75">
      <c r="A41" s="17">
        <f t="shared" si="6"/>
        <v>40</v>
      </c>
      <c r="B41" s="11" t="s">
        <v>885</v>
      </c>
      <c r="C41" s="5" t="s">
        <v>886</v>
      </c>
      <c r="D41" s="3">
        <v>0</v>
      </c>
      <c r="E41" s="3" t="s">
        <v>887</v>
      </c>
      <c r="F41" s="6">
        <f t="shared" si="0"/>
        <v>76000</v>
      </c>
      <c r="G41" s="8">
        <v>18045.42</v>
      </c>
      <c r="H41" s="8">
        <f t="shared" si="1"/>
        <v>2282.28</v>
      </c>
      <c r="I41" s="8">
        <f t="shared" si="2"/>
        <v>577.22</v>
      </c>
      <c r="J41" s="8">
        <f t="shared" si="3"/>
        <v>20904.92</v>
      </c>
      <c r="K41" s="8">
        <f t="shared" si="7"/>
        <v>1590429.072295</v>
      </c>
      <c r="L41" s="18">
        <f t="shared" si="4"/>
        <v>0.05625879043600562</v>
      </c>
      <c r="M41" s="18">
        <f t="shared" si="5"/>
        <v>0.44888509726734244</v>
      </c>
    </row>
    <row r="42" spans="1:13" ht="12.75">
      <c r="A42" s="17">
        <f t="shared" si="6"/>
        <v>41</v>
      </c>
      <c r="B42" s="11" t="s">
        <v>990</v>
      </c>
      <c r="C42" s="5" t="s">
        <v>991</v>
      </c>
      <c r="D42" s="3" t="s">
        <v>992</v>
      </c>
      <c r="E42" s="3" t="s">
        <v>993</v>
      </c>
      <c r="F42" s="6">
        <f t="shared" si="0"/>
        <v>359982</v>
      </c>
      <c r="G42" s="8">
        <v>16391.39</v>
      </c>
      <c r="H42" s="8">
        <f t="shared" si="1"/>
        <v>1707.42</v>
      </c>
      <c r="I42" s="8">
        <f t="shared" si="2"/>
        <v>2734.06329</v>
      </c>
      <c r="J42" s="8">
        <f t="shared" si="3"/>
        <v>20832.873289999996</v>
      </c>
      <c r="K42" s="8">
        <f t="shared" si="7"/>
        <v>1611261.945585</v>
      </c>
      <c r="L42" s="18">
        <f t="shared" si="4"/>
        <v>0.057665260196905765</v>
      </c>
      <c r="M42" s="18">
        <f t="shared" si="5"/>
        <v>0.45476499880840615</v>
      </c>
    </row>
    <row r="43" spans="1:13" ht="12.75">
      <c r="A43" s="17">
        <f t="shared" si="6"/>
        <v>42</v>
      </c>
      <c r="B43" s="2" t="s">
        <v>730</v>
      </c>
      <c r="C43" s="5" t="s">
        <v>734</v>
      </c>
      <c r="D43" s="3">
        <v>0</v>
      </c>
      <c r="E43" s="3">
        <v>0</v>
      </c>
      <c r="F43" s="6">
        <f t="shared" si="0"/>
        <v>0</v>
      </c>
      <c r="G43" s="8">
        <f>36.5735*C43</f>
        <v>17701.574</v>
      </c>
      <c r="H43" s="8">
        <f t="shared" si="1"/>
        <v>2076.36</v>
      </c>
      <c r="I43" s="8">
        <f t="shared" si="2"/>
        <v>0</v>
      </c>
      <c r="J43" s="8">
        <f t="shared" si="3"/>
        <v>19777.934</v>
      </c>
      <c r="K43" s="8">
        <f t="shared" si="7"/>
        <v>1631039.879585</v>
      </c>
      <c r="L43" s="18">
        <f t="shared" si="4"/>
        <v>0.05907172995780591</v>
      </c>
      <c r="M43" s="18">
        <f t="shared" si="5"/>
        <v>0.4603471526950463</v>
      </c>
    </row>
    <row r="44" spans="1:13" ht="12.75">
      <c r="A44" s="17">
        <f t="shared" si="6"/>
        <v>43</v>
      </c>
      <c r="B44" s="2" t="s">
        <v>877</v>
      </c>
      <c r="C44" s="5" t="s">
        <v>878</v>
      </c>
      <c r="D44" s="3">
        <v>0</v>
      </c>
      <c r="E44" s="3">
        <v>0</v>
      </c>
      <c r="F44" s="6">
        <f t="shared" si="0"/>
        <v>0</v>
      </c>
      <c r="G44" s="8">
        <f>36.5735*C44</f>
        <v>17152.9715</v>
      </c>
      <c r="H44" s="8">
        <f t="shared" si="1"/>
        <v>2012.01</v>
      </c>
      <c r="I44" s="8">
        <f t="shared" si="2"/>
        <v>0</v>
      </c>
      <c r="J44" s="8">
        <f t="shared" si="3"/>
        <v>19164.981499999998</v>
      </c>
      <c r="K44" s="8">
        <f t="shared" si="7"/>
        <v>1650204.861085</v>
      </c>
      <c r="L44" s="18">
        <f t="shared" si="4"/>
        <v>0.06047819971870605</v>
      </c>
      <c r="M44" s="18">
        <f t="shared" si="5"/>
        <v>0.46575630594470385</v>
      </c>
    </row>
    <row r="45" spans="1:13" ht="12.75">
      <c r="A45" s="17">
        <f t="shared" si="6"/>
        <v>44</v>
      </c>
      <c r="B45" s="2" t="s">
        <v>1095</v>
      </c>
      <c r="C45" s="5" t="s">
        <v>1109</v>
      </c>
      <c r="D45" s="3">
        <v>0</v>
      </c>
      <c r="E45" s="3">
        <v>0</v>
      </c>
      <c r="F45" s="6">
        <f t="shared" si="0"/>
        <v>0</v>
      </c>
      <c r="G45" s="8">
        <f>36.5735*C45</f>
        <v>16714.089500000002</v>
      </c>
      <c r="H45" s="8">
        <f t="shared" si="1"/>
        <v>1960.53</v>
      </c>
      <c r="I45" s="8">
        <f t="shared" si="2"/>
        <v>0</v>
      </c>
      <c r="J45" s="8">
        <f t="shared" si="3"/>
        <v>18674.6195</v>
      </c>
      <c r="K45" s="8">
        <f t="shared" si="7"/>
        <v>1668879.480585</v>
      </c>
      <c r="L45" s="18">
        <f t="shared" si="4"/>
        <v>0.06188466947960619</v>
      </c>
      <c r="M45" s="18">
        <f t="shared" si="5"/>
        <v>0.47102705868477523</v>
      </c>
    </row>
    <row r="46" spans="1:13" ht="12.75">
      <c r="A46" s="17">
        <f t="shared" si="6"/>
        <v>45</v>
      </c>
      <c r="B46" s="11" t="s">
        <v>537</v>
      </c>
      <c r="C46" s="5" t="s">
        <v>538</v>
      </c>
      <c r="D46" s="3">
        <v>0</v>
      </c>
      <c r="E46" s="3" t="s">
        <v>539</v>
      </c>
      <c r="F46" s="6">
        <f t="shared" si="0"/>
        <v>29400</v>
      </c>
      <c r="G46" s="8">
        <v>15617.99</v>
      </c>
      <c r="H46" s="8">
        <f t="shared" si="1"/>
        <v>2020.59</v>
      </c>
      <c r="I46" s="8">
        <f t="shared" si="2"/>
        <v>223.293</v>
      </c>
      <c r="J46" s="8">
        <f t="shared" si="3"/>
        <v>17861.873</v>
      </c>
      <c r="K46" s="8">
        <f t="shared" si="7"/>
        <v>1686741.353585</v>
      </c>
      <c r="L46" s="18">
        <f t="shared" si="4"/>
        <v>0.06329113924050633</v>
      </c>
      <c r="M46" s="18">
        <f t="shared" si="5"/>
        <v>0.4760684206283242</v>
      </c>
    </row>
    <row r="47" spans="1:13" ht="12.75">
      <c r="A47" s="17">
        <f t="shared" si="6"/>
        <v>46</v>
      </c>
      <c r="B47" s="11" t="s">
        <v>1137</v>
      </c>
      <c r="C47" s="5">
        <v>439</v>
      </c>
      <c r="D47" s="3">
        <v>0</v>
      </c>
      <c r="E47" s="4">
        <v>27600</v>
      </c>
      <c r="F47" s="6">
        <f t="shared" si="0"/>
        <v>27600</v>
      </c>
      <c r="G47" s="8">
        <v>14560.22</v>
      </c>
      <c r="H47" s="8">
        <f t="shared" si="1"/>
        <v>1883.31</v>
      </c>
      <c r="I47" s="8">
        <f t="shared" si="2"/>
        <v>209.622</v>
      </c>
      <c r="J47" s="8">
        <f t="shared" si="3"/>
        <v>16653.152</v>
      </c>
      <c r="K47" s="8">
        <f t="shared" si="7"/>
        <v>1703394.505585</v>
      </c>
      <c r="L47" s="18">
        <f t="shared" si="4"/>
        <v>0.06469760900140648</v>
      </c>
      <c r="M47" s="18">
        <f t="shared" si="5"/>
        <v>0.4807686313359547</v>
      </c>
    </row>
    <row r="48" spans="1:13" ht="12.75">
      <c r="A48" s="17">
        <f t="shared" si="6"/>
        <v>47</v>
      </c>
      <c r="B48" s="11" t="s">
        <v>792</v>
      </c>
      <c r="C48" s="5" t="s">
        <v>793</v>
      </c>
      <c r="D48" s="3">
        <v>0</v>
      </c>
      <c r="E48" s="3" t="s">
        <v>794</v>
      </c>
      <c r="F48" s="6">
        <f t="shared" si="0"/>
        <v>100000</v>
      </c>
      <c r="G48" s="8">
        <v>13981.22</v>
      </c>
      <c r="H48" s="8">
        <f t="shared" si="1"/>
        <v>1716</v>
      </c>
      <c r="I48" s="8">
        <f t="shared" si="2"/>
        <v>759.5</v>
      </c>
      <c r="J48" s="8">
        <f t="shared" si="3"/>
        <v>16456.72</v>
      </c>
      <c r="K48" s="8">
        <f t="shared" si="7"/>
        <v>1719851.225585</v>
      </c>
      <c r="L48" s="18">
        <f t="shared" si="4"/>
        <v>0.06610407876230662</v>
      </c>
      <c r="M48" s="18">
        <f t="shared" si="5"/>
        <v>0.4854134007799901</v>
      </c>
    </row>
    <row r="49" spans="1:13" ht="12.75">
      <c r="A49" s="17">
        <f t="shared" si="6"/>
        <v>48</v>
      </c>
      <c r="B49" s="11" t="s">
        <v>387</v>
      </c>
      <c r="C49" s="5" t="s">
        <v>388</v>
      </c>
      <c r="D49" s="3">
        <v>0</v>
      </c>
      <c r="E49" s="3" t="s">
        <v>1101</v>
      </c>
      <c r="F49" s="6">
        <f t="shared" si="0"/>
        <v>10000</v>
      </c>
      <c r="G49" s="8">
        <v>14425.17</v>
      </c>
      <c r="H49" s="8">
        <f t="shared" si="1"/>
        <v>1887.6</v>
      </c>
      <c r="I49" s="8">
        <f t="shared" si="2"/>
        <v>75.95</v>
      </c>
      <c r="J49" s="8">
        <f t="shared" si="3"/>
        <v>16388.72</v>
      </c>
      <c r="K49" s="8">
        <f t="shared" si="7"/>
        <v>1736239.9455849999</v>
      </c>
      <c r="L49" s="18">
        <f t="shared" si="4"/>
        <v>0.06751054852320675</v>
      </c>
      <c r="M49" s="18">
        <f t="shared" si="5"/>
        <v>0.49003897780158695</v>
      </c>
    </row>
    <row r="50" spans="1:13" ht="12.75">
      <c r="A50" s="17">
        <f t="shared" si="6"/>
        <v>49</v>
      </c>
      <c r="B50" s="2" t="s">
        <v>390</v>
      </c>
      <c r="C50" s="5" t="s">
        <v>991</v>
      </c>
      <c r="D50" s="3">
        <v>0</v>
      </c>
      <c r="E50" s="3">
        <v>0</v>
      </c>
      <c r="F50" s="6">
        <f t="shared" si="0"/>
        <v>0</v>
      </c>
      <c r="G50" s="8">
        <f>36.5735*C50</f>
        <v>14556.253</v>
      </c>
      <c r="H50" s="8">
        <f t="shared" si="1"/>
        <v>1707.42</v>
      </c>
      <c r="I50" s="8">
        <f t="shared" si="2"/>
        <v>0</v>
      </c>
      <c r="J50" s="8">
        <f t="shared" si="3"/>
        <v>16263.673</v>
      </c>
      <c r="K50" s="8">
        <f t="shared" si="7"/>
        <v>1752503.6185849998</v>
      </c>
      <c r="L50" s="18">
        <f t="shared" si="4"/>
        <v>0.06891701828410689</v>
      </c>
      <c r="M50" s="18">
        <f t="shared" si="5"/>
        <v>0.49462926136952656</v>
      </c>
    </row>
    <row r="51" spans="1:13" ht="12.75">
      <c r="A51" s="17">
        <f t="shared" si="6"/>
        <v>50</v>
      </c>
      <c r="B51" s="2" t="s">
        <v>106</v>
      </c>
      <c r="C51" s="5" t="s">
        <v>107</v>
      </c>
      <c r="D51" s="3">
        <v>0</v>
      </c>
      <c r="E51" s="3">
        <v>0</v>
      </c>
      <c r="F51" s="6">
        <f t="shared" si="0"/>
        <v>0</v>
      </c>
      <c r="G51" s="8">
        <f>36.5735*C51</f>
        <v>14483.106000000002</v>
      </c>
      <c r="H51" s="8">
        <f t="shared" si="1"/>
        <v>1698.84</v>
      </c>
      <c r="I51" s="8">
        <f t="shared" si="2"/>
        <v>0</v>
      </c>
      <c r="J51" s="8">
        <f t="shared" si="3"/>
        <v>16181.946000000002</v>
      </c>
      <c r="K51" s="8">
        <f t="shared" si="7"/>
        <v>1768685.5645849998</v>
      </c>
      <c r="L51" s="18">
        <f t="shared" si="4"/>
        <v>0.07032348804500703</v>
      </c>
      <c r="M51" s="18">
        <f t="shared" si="5"/>
        <v>0.49919647818586854</v>
      </c>
    </row>
    <row r="52" spans="1:13" ht="12.75">
      <c r="A52" s="17">
        <f t="shared" si="6"/>
        <v>51</v>
      </c>
      <c r="B52" s="2" t="s">
        <v>340</v>
      </c>
      <c r="C52" s="5" t="s">
        <v>107</v>
      </c>
      <c r="D52" s="3">
        <v>0</v>
      </c>
      <c r="E52" s="3">
        <v>0</v>
      </c>
      <c r="F52" s="6">
        <f t="shared" si="0"/>
        <v>0</v>
      </c>
      <c r="G52" s="8">
        <f>36.5735*C52</f>
        <v>14483.106000000002</v>
      </c>
      <c r="H52" s="8">
        <f t="shared" si="1"/>
        <v>1698.84</v>
      </c>
      <c r="I52" s="8">
        <f t="shared" si="2"/>
        <v>0</v>
      </c>
      <c r="J52" s="8">
        <f t="shared" si="3"/>
        <v>16181.946000000002</v>
      </c>
      <c r="K52" s="8">
        <f t="shared" si="7"/>
        <v>1784867.5105849998</v>
      </c>
      <c r="L52" s="18">
        <f t="shared" si="4"/>
        <v>0.07172995780590717</v>
      </c>
      <c r="M52" s="18">
        <f t="shared" si="5"/>
        <v>0.5037636950022105</v>
      </c>
    </row>
    <row r="53" spans="1:13" ht="12.75">
      <c r="A53" s="17">
        <f t="shared" si="6"/>
        <v>52</v>
      </c>
      <c r="B53" s="11" t="s">
        <v>825</v>
      </c>
      <c r="C53" s="5">
        <v>262</v>
      </c>
      <c r="D53" s="3">
        <v>0</v>
      </c>
      <c r="E53" s="4">
        <v>358881</v>
      </c>
      <c r="F53" s="6">
        <f t="shared" si="0"/>
        <v>358881</v>
      </c>
      <c r="G53" s="8">
        <v>11955.75</v>
      </c>
      <c r="H53" s="8">
        <f t="shared" si="1"/>
        <v>1123.98</v>
      </c>
      <c r="I53" s="8">
        <f t="shared" si="2"/>
        <v>2725.701195</v>
      </c>
      <c r="J53" s="8">
        <f t="shared" si="3"/>
        <v>15805.431195</v>
      </c>
      <c r="K53" s="8">
        <f t="shared" si="7"/>
        <v>1800672.9417799998</v>
      </c>
      <c r="L53" s="18">
        <f t="shared" si="4"/>
        <v>0.07313642756680731</v>
      </c>
      <c r="M53" s="18">
        <f t="shared" si="5"/>
        <v>0.5082246437127883</v>
      </c>
    </row>
    <row r="54" spans="1:13" ht="12.75">
      <c r="A54" s="17">
        <f t="shared" si="6"/>
        <v>53</v>
      </c>
      <c r="B54" s="2" t="s">
        <v>372</v>
      </c>
      <c r="C54" s="5" t="s">
        <v>373</v>
      </c>
      <c r="D54" s="3">
        <v>0</v>
      </c>
      <c r="E54" s="3">
        <v>0</v>
      </c>
      <c r="F54" s="6">
        <f t="shared" si="0"/>
        <v>0</v>
      </c>
      <c r="G54" s="8">
        <f>36.5735*C54</f>
        <v>14044.224000000002</v>
      </c>
      <c r="H54" s="8">
        <f t="shared" si="1"/>
        <v>1647.3600000000001</v>
      </c>
      <c r="I54" s="8">
        <f t="shared" si="2"/>
        <v>0</v>
      </c>
      <c r="J54" s="8">
        <f t="shared" si="3"/>
        <v>15691.584000000003</v>
      </c>
      <c r="K54" s="8">
        <f t="shared" si="7"/>
        <v>1816364.5257799998</v>
      </c>
      <c r="L54" s="18">
        <f t="shared" si="4"/>
        <v>0.07454289732770746</v>
      </c>
      <c r="M54" s="18">
        <f t="shared" si="5"/>
        <v>0.5126534600195441</v>
      </c>
    </row>
    <row r="55" spans="1:13" ht="12.75">
      <c r="A55" s="17">
        <f t="shared" si="6"/>
        <v>54</v>
      </c>
      <c r="B55" s="2" t="s">
        <v>110</v>
      </c>
      <c r="C55" s="5">
        <v>0</v>
      </c>
      <c r="D55" s="3" t="s">
        <v>112</v>
      </c>
      <c r="E55" s="3" t="s">
        <v>113</v>
      </c>
      <c r="F55" s="6">
        <f t="shared" si="0"/>
        <v>800500</v>
      </c>
      <c r="G55" s="8">
        <f>0.01154*F55</f>
        <v>9237.77</v>
      </c>
      <c r="H55" s="8">
        <f t="shared" si="1"/>
        <v>0</v>
      </c>
      <c r="I55" s="8">
        <f t="shared" si="2"/>
        <v>6079.797500000001</v>
      </c>
      <c r="J55" s="8">
        <f t="shared" si="3"/>
        <v>15317.567500000001</v>
      </c>
      <c r="K55" s="8">
        <f t="shared" si="7"/>
        <v>1831682.0932799997</v>
      </c>
      <c r="L55" s="18">
        <f t="shared" si="4"/>
        <v>0.0759493670886076</v>
      </c>
      <c r="M55" s="18">
        <f t="shared" si="5"/>
        <v>0.5169767133459027</v>
      </c>
    </row>
    <row r="56" spans="1:13" ht="12.75">
      <c r="A56" s="17">
        <f t="shared" si="6"/>
        <v>55</v>
      </c>
      <c r="B56" s="11" t="s">
        <v>809</v>
      </c>
      <c r="C56" s="5" t="s">
        <v>810</v>
      </c>
      <c r="D56" s="3" t="s">
        <v>811</v>
      </c>
      <c r="E56" s="3" t="s">
        <v>812</v>
      </c>
      <c r="F56" s="6">
        <f t="shared" si="0"/>
        <v>450604</v>
      </c>
      <c r="G56" s="8">
        <v>10942.78</v>
      </c>
      <c r="H56" s="8">
        <f t="shared" si="1"/>
        <v>875.16</v>
      </c>
      <c r="I56" s="8">
        <f t="shared" si="2"/>
        <v>3422.33738</v>
      </c>
      <c r="J56" s="8">
        <f t="shared" si="3"/>
        <v>15240.27738</v>
      </c>
      <c r="K56" s="8">
        <f t="shared" si="7"/>
        <v>1846922.3706599998</v>
      </c>
      <c r="L56" s="18">
        <f t="shared" si="4"/>
        <v>0.07735583684950774</v>
      </c>
      <c r="M56" s="18">
        <f t="shared" si="5"/>
        <v>0.5212781521923586</v>
      </c>
    </row>
    <row r="57" spans="1:13" ht="12.75">
      <c r="A57" s="17">
        <f t="shared" si="6"/>
        <v>56</v>
      </c>
      <c r="B57" s="2" t="s">
        <v>473</v>
      </c>
      <c r="C57" s="5" t="s">
        <v>394</v>
      </c>
      <c r="D57" s="3">
        <v>0</v>
      </c>
      <c r="E57" s="3">
        <v>0</v>
      </c>
      <c r="F57" s="6">
        <f t="shared" si="0"/>
        <v>0</v>
      </c>
      <c r="G57" s="8">
        <f>36.5735*C57</f>
        <v>13129.8865</v>
      </c>
      <c r="H57" s="8">
        <f t="shared" si="1"/>
        <v>1540.11</v>
      </c>
      <c r="I57" s="8">
        <f t="shared" si="2"/>
        <v>0</v>
      </c>
      <c r="J57" s="8">
        <f t="shared" si="3"/>
        <v>14669.996500000001</v>
      </c>
      <c r="K57" s="8">
        <f t="shared" si="7"/>
        <v>1861592.3671599997</v>
      </c>
      <c r="L57" s="18">
        <f t="shared" si="4"/>
        <v>0.07876230661040788</v>
      </c>
      <c r="M57" s="18">
        <f t="shared" si="5"/>
        <v>0.5254186341041434</v>
      </c>
    </row>
    <row r="58" spans="1:13" ht="12.75">
      <c r="A58" s="17">
        <f t="shared" si="6"/>
        <v>57</v>
      </c>
      <c r="B58" s="2" t="s">
        <v>1125</v>
      </c>
      <c r="C58" s="5" t="s">
        <v>1126</v>
      </c>
      <c r="D58" s="3">
        <v>0</v>
      </c>
      <c r="E58" s="3">
        <v>0</v>
      </c>
      <c r="F58" s="6">
        <f t="shared" si="0"/>
        <v>0</v>
      </c>
      <c r="G58" s="8">
        <f>36.5735*C58</f>
        <v>12910.445500000002</v>
      </c>
      <c r="H58" s="8">
        <f t="shared" si="1"/>
        <v>1514.3700000000001</v>
      </c>
      <c r="I58" s="8">
        <f t="shared" si="2"/>
        <v>0</v>
      </c>
      <c r="J58" s="8">
        <f t="shared" si="3"/>
        <v>14424.815500000002</v>
      </c>
      <c r="K58" s="8">
        <f t="shared" si="7"/>
        <v>1876017.1826599997</v>
      </c>
      <c r="L58" s="18">
        <f t="shared" si="4"/>
        <v>0.08016877637130802</v>
      </c>
      <c r="M58" s="18">
        <f t="shared" si="5"/>
        <v>0.529489915761135</v>
      </c>
    </row>
    <row r="59" spans="1:13" ht="12.75">
      <c r="A59" s="17">
        <f t="shared" si="6"/>
        <v>58</v>
      </c>
      <c r="B59" s="2" t="s">
        <v>166</v>
      </c>
      <c r="C59" s="5" t="s">
        <v>1126</v>
      </c>
      <c r="D59" s="3">
        <v>0</v>
      </c>
      <c r="E59" s="3">
        <v>0</v>
      </c>
      <c r="F59" s="6">
        <f t="shared" si="0"/>
        <v>0</v>
      </c>
      <c r="G59" s="8">
        <f>36.5735*C59</f>
        <v>12910.445500000002</v>
      </c>
      <c r="H59" s="8">
        <f t="shared" si="1"/>
        <v>1514.3700000000001</v>
      </c>
      <c r="I59" s="8">
        <f t="shared" si="2"/>
        <v>0</v>
      </c>
      <c r="J59" s="8">
        <f t="shared" si="3"/>
        <v>14424.815500000002</v>
      </c>
      <c r="K59" s="8">
        <f t="shared" si="7"/>
        <v>1890441.9981599997</v>
      </c>
      <c r="L59" s="18">
        <f t="shared" si="4"/>
        <v>0.08157524613220815</v>
      </c>
      <c r="M59" s="18">
        <f t="shared" si="5"/>
        <v>0.5335611974181267</v>
      </c>
    </row>
    <row r="60" spans="1:13" ht="12.75">
      <c r="A60" s="17">
        <f t="shared" si="6"/>
        <v>59</v>
      </c>
      <c r="B60" s="11" t="s">
        <v>1034</v>
      </c>
      <c r="C60" s="5" t="s">
        <v>1035</v>
      </c>
      <c r="D60" s="3">
        <v>0</v>
      </c>
      <c r="E60" s="3" t="s">
        <v>850</v>
      </c>
      <c r="F60" s="6">
        <f t="shared" si="0"/>
        <v>30000</v>
      </c>
      <c r="G60" s="8">
        <v>12499.36</v>
      </c>
      <c r="H60" s="8">
        <f t="shared" si="1"/>
        <v>1608.75</v>
      </c>
      <c r="I60" s="8">
        <f t="shared" si="2"/>
        <v>227.85</v>
      </c>
      <c r="J60" s="8">
        <f t="shared" si="3"/>
        <v>14335.960000000001</v>
      </c>
      <c r="K60" s="8">
        <f t="shared" si="7"/>
        <v>1904777.9581599997</v>
      </c>
      <c r="L60" s="18">
        <f t="shared" si="4"/>
        <v>0.0829817158931083</v>
      </c>
      <c r="M60" s="18">
        <f t="shared" si="5"/>
        <v>0.537607400364942</v>
      </c>
    </row>
    <row r="61" spans="1:13" ht="12.75">
      <c r="A61" s="17">
        <f t="shared" si="6"/>
        <v>60</v>
      </c>
      <c r="B61" s="2" t="s">
        <v>595</v>
      </c>
      <c r="C61" s="5" t="s">
        <v>596</v>
      </c>
      <c r="D61" s="3">
        <v>0</v>
      </c>
      <c r="E61" s="3">
        <v>0</v>
      </c>
      <c r="F61" s="6">
        <f t="shared" si="0"/>
        <v>0</v>
      </c>
      <c r="G61" s="8">
        <f>36.5735*C61</f>
        <v>12434.990000000002</v>
      </c>
      <c r="H61" s="8">
        <f t="shared" si="1"/>
        <v>1458.6</v>
      </c>
      <c r="I61" s="8">
        <f t="shared" si="2"/>
        <v>0</v>
      </c>
      <c r="J61" s="8">
        <f t="shared" si="3"/>
        <v>13893.590000000002</v>
      </c>
      <c r="K61" s="8">
        <f t="shared" si="7"/>
        <v>1918671.5481599998</v>
      </c>
      <c r="L61" s="18">
        <f t="shared" si="4"/>
        <v>0.08438818565400844</v>
      </c>
      <c r="M61" s="18">
        <f t="shared" si="5"/>
        <v>0.5415287481365488</v>
      </c>
    </row>
    <row r="62" spans="1:13" ht="12.75">
      <c r="A62" s="17">
        <f t="shared" si="6"/>
        <v>61</v>
      </c>
      <c r="B62" s="11" t="s">
        <v>230</v>
      </c>
      <c r="C62" s="5" t="s">
        <v>231</v>
      </c>
      <c r="D62" s="3" t="s">
        <v>232</v>
      </c>
      <c r="E62" s="3" t="s">
        <v>233</v>
      </c>
      <c r="F62" s="6">
        <f t="shared" si="0"/>
        <v>55755</v>
      </c>
      <c r="G62" s="8">
        <v>11866.56</v>
      </c>
      <c r="H62" s="8">
        <f t="shared" si="1"/>
        <v>1492.92</v>
      </c>
      <c r="I62" s="8">
        <f t="shared" si="2"/>
        <v>423.459225</v>
      </c>
      <c r="J62" s="8">
        <f t="shared" si="3"/>
        <v>13782.939225</v>
      </c>
      <c r="K62" s="8">
        <f t="shared" si="7"/>
        <v>1932454.4873849999</v>
      </c>
      <c r="L62" s="18">
        <f t="shared" si="4"/>
        <v>0.08579465541490858</v>
      </c>
      <c r="M62" s="18">
        <f t="shared" si="5"/>
        <v>0.5454188656667296</v>
      </c>
    </row>
    <row r="63" spans="1:13" ht="12.75">
      <c r="A63" s="17">
        <f t="shared" si="6"/>
        <v>62</v>
      </c>
      <c r="B63" s="11" t="s">
        <v>1182</v>
      </c>
      <c r="C63" s="5" t="s">
        <v>1106</v>
      </c>
      <c r="D63" s="3">
        <v>0</v>
      </c>
      <c r="E63" s="3" t="s">
        <v>884</v>
      </c>
      <c r="F63" s="6">
        <f t="shared" si="0"/>
        <v>84000</v>
      </c>
      <c r="G63" s="8">
        <v>11550.07</v>
      </c>
      <c r="H63" s="8">
        <f t="shared" si="1"/>
        <v>1415.7</v>
      </c>
      <c r="I63" s="8">
        <f t="shared" si="2"/>
        <v>637.98</v>
      </c>
      <c r="J63" s="8">
        <f t="shared" si="3"/>
        <v>13603.75</v>
      </c>
      <c r="K63" s="8">
        <f t="shared" si="7"/>
        <v>1946058.2373849999</v>
      </c>
      <c r="L63" s="18">
        <f t="shared" si="4"/>
        <v>0.08720112517580872</v>
      </c>
      <c r="M63" s="18">
        <f t="shared" si="5"/>
        <v>0.5492584085601068</v>
      </c>
    </row>
    <row r="64" spans="1:13" ht="12.75">
      <c r="A64" s="17">
        <f t="shared" si="6"/>
        <v>63</v>
      </c>
      <c r="B64" s="2" t="s">
        <v>109</v>
      </c>
      <c r="C64" s="5" t="s">
        <v>1106</v>
      </c>
      <c r="D64" s="3">
        <v>0</v>
      </c>
      <c r="E64" s="3">
        <v>0</v>
      </c>
      <c r="F64" s="6">
        <f aca="true" t="shared" si="8" ref="F64:F127">+D64+E64</f>
        <v>0</v>
      </c>
      <c r="G64" s="8">
        <f>36.5735*C64</f>
        <v>12069.255000000001</v>
      </c>
      <c r="H64" s="8">
        <f aca="true" t="shared" si="9" ref="H64:H127">+C64*8.58*1100/2200</f>
        <v>1415.7</v>
      </c>
      <c r="I64" s="8">
        <f aca="true" t="shared" si="10" ref="I64:I127">+F64*0.01519*0.5</f>
        <v>0</v>
      </c>
      <c r="J64" s="8">
        <f aca="true" t="shared" si="11" ref="J64:J127">+G64+H64+I64</f>
        <v>13484.955000000002</v>
      </c>
      <c r="K64" s="8">
        <f t="shared" si="7"/>
        <v>1959543.192385</v>
      </c>
      <c r="L64" s="18">
        <f t="shared" si="4"/>
        <v>0.08860759493670886</v>
      </c>
      <c r="M64" s="18">
        <f t="shared" si="5"/>
        <v>0.553064422573725</v>
      </c>
    </row>
    <row r="65" spans="1:13" ht="12.75">
      <c r="A65" s="17">
        <f t="shared" si="6"/>
        <v>64</v>
      </c>
      <c r="B65" s="11" t="s">
        <v>779</v>
      </c>
      <c r="C65" s="5" t="s">
        <v>780</v>
      </c>
      <c r="D65" s="3">
        <v>0</v>
      </c>
      <c r="E65" s="3" t="s">
        <v>781</v>
      </c>
      <c r="F65" s="6">
        <f t="shared" si="8"/>
        <v>13561</v>
      </c>
      <c r="G65" s="8">
        <v>11790</v>
      </c>
      <c r="H65" s="8">
        <f t="shared" si="9"/>
        <v>1535.82</v>
      </c>
      <c r="I65" s="8">
        <f t="shared" si="10"/>
        <v>102.995795</v>
      </c>
      <c r="J65" s="8">
        <f t="shared" si="11"/>
        <v>13428.815795</v>
      </c>
      <c r="K65" s="8">
        <f t="shared" si="7"/>
        <v>1972972.00818</v>
      </c>
      <c r="L65" s="18">
        <f t="shared" si="4"/>
        <v>0.090014064697609</v>
      </c>
      <c r="M65" s="18">
        <f t="shared" si="5"/>
        <v>0.5568545917735532</v>
      </c>
    </row>
    <row r="66" spans="1:13" ht="12.75">
      <c r="A66" s="17">
        <f aca="true" t="shared" si="12" ref="A66:A129">+A65+1</f>
        <v>65</v>
      </c>
      <c r="B66" s="2" t="s">
        <v>573</v>
      </c>
      <c r="C66" s="5" t="s">
        <v>612</v>
      </c>
      <c r="D66" s="3">
        <v>0</v>
      </c>
      <c r="E66" s="3">
        <v>0</v>
      </c>
      <c r="F66" s="6">
        <f t="shared" si="8"/>
        <v>0</v>
      </c>
      <c r="G66" s="8">
        <f>36.5735*C66</f>
        <v>11703.52</v>
      </c>
      <c r="H66" s="8">
        <f t="shared" si="9"/>
        <v>1372.8</v>
      </c>
      <c r="I66" s="8">
        <f t="shared" si="10"/>
        <v>0</v>
      </c>
      <c r="J66" s="8">
        <f t="shared" si="11"/>
        <v>13076.32</v>
      </c>
      <c r="K66" s="8">
        <f t="shared" si="7"/>
        <v>1986048.32818</v>
      </c>
      <c r="L66" s="18">
        <f t="shared" si="4"/>
        <v>0.09142053445850915</v>
      </c>
      <c r="M66" s="18">
        <f t="shared" si="5"/>
        <v>0.5605452720291831</v>
      </c>
    </row>
    <row r="67" spans="1:13" ht="12.75">
      <c r="A67" s="17">
        <f t="shared" si="12"/>
        <v>66</v>
      </c>
      <c r="B67" s="11" t="s">
        <v>441</v>
      </c>
      <c r="C67" s="5" t="s">
        <v>1106</v>
      </c>
      <c r="D67" s="3">
        <v>0</v>
      </c>
      <c r="E67" s="4">
        <v>50000</v>
      </c>
      <c r="F67" s="6">
        <f t="shared" si="8"/>
        <v>50000</v>
      </c>
      <c r="G67" s="8">
        <v>11226.36</v>
      </c>
      <c r="H67" s="8">
        <f t="shared" si="9"/>
        <v>1415.7</v>
      </c>
      <c r="I67" s="8">
        <f t="shared" si="10"/>
        <v>379.75</v>
      </c>
      <c r="J67" s="8">
        <f t="shared" si="11"/>
        <v>13021.810000000001</v>
      </c>
      <c r="K67" s="8">
        <f t="shared" si="7"/>
        <v>1999070.13818</v>
      </c>
      <c r="L67" s="18">
        <f aca="true" t="shared" si="13" ref="L67:L130">+A67/$A$712</f>
        <v>0.09282700421940929</v>
      </c>
      <c r="M67" s="18">
        <f aca="true" t="shared" si="14" ref="M67:M130">+K67/$K$712</f>
        <v>0.5642205673002963</v>
      </c>
    </row>
    <row r="68" spans="1:13" ht="12.75">
      <c r="A68" s="17">
        <f t="shared" si="12"/>
        <v>67</v>
      </c>
      <c r="B68" s="11" t="s">
        <v>1056</v>
      </c>
      <c r="C68" s="5" t="s">
        <v>1057</v>
      </c>
      <c r="D68" s="3">
        <v>0</v>
      </c>
      <c r="E68" s="3" t="s">
        <v>1058</v>
      </c>
      <c r="F68" s="6">
        <f t="shared" si="8"/>
        <v>72869</v>
      </c>
      <c r="G68" s="8">
        <v>10696.14</v>
      </c>
      <c r="H68" s="8">
        <f t="shared" si="9"/>
        <v>1317.03</v>
      </c>
      <c r="I68" s="8">
        <f t="shared" si="10"/>
        <v>553.440055</v>
      </c>
      <c r="J68" s="8">
        <f t="shared" si="11"/>
        <v>12566.610055000001</v>
      </c>
      <c r="K68" s="8">
        <f t="shared" si="7"/>
        <v>2011636.748235</v>
      </c>
      <c r="L68" s="18">
        <f t="shared" si="13"/>
        <v>0.09423347398030943</v>
      </c>
      <c r="M68" s="18">
        <f t="shared" si="14"/>
        <v>0.5677673862531967</v>
      </c>
    </row>
    <row r="69" spans="1:13" ht="12.75">
      <c r="A69" s="17">
        <f t="shared" si="12"/>
        <v>68</v>
      </c>
      <c r="B69" s="11" t="s">
        <v>995</v>
      </c>
      <c r="C69" s="5" t="s">
        <v>997</v>
      </c>
      <c r="D69" s="3" t="s">
        <v>998</v>
      </c>
      <c r="E69" s="3" t="s">
        <v>999</v>
      </c>
      <c r="F69" s="6">
        <f t="shared" si="8"/>
        <v>53500</v>
      </c>
      <c r="G69" s="8">
        <v>10641.8</v>
      </c>
      <c r="H69" s="8">
        <f t="shared" si="9"/>
        <v>1334.19</v>
      </c>
      <c r="I69" s="8">
        <f t="shared" si="10"/>
        <v>406.3325</v>
      </c>
      <c r="J69" s="8">
        <f t="shared" si="11"/>
        <v>12382.3225</v>
      </c>
      <c r="K69" s="8">
        <f aca="true" t="shared" si="15" ref="K69:K132">+K68+J69</f>
        <v>2024019.070735</v>
      </c>
      <c r="L69" s="18">
        <f t="shared" si="13"/>
        <v>0.09563994374120956</v>
      </c>
      <c r="M69" s="18">
        <f t="shared" si="14"/>
        <v>0.5712621916089535</v>
      </c>
    </row>
    <row r="70" spans="1:13" ht="12.75">
      <c r="A70" s="17">
        <f t="shared" si="12"/>
        <v>69</v>
      </c>
      <c r="B70" s="2">
        <v>553</v>
      </c>
      <c r="C70" s="5" t="s">
        <v>899</v>
      </c>
      <c r="D70" s="3">
        <v>0</v>
      </c>
      <c r="E70" s="3">
        <v>0</v>
      </c>
      <c r="F70" s="6">
        <f t="shared" si="8"/>
        <v>0</v>
      </c>
      <c r="G70" s="8">
        <f>36.5735*C70</f>
        <v>10972.050000000001</v>
      </c>
      <c r="H70" s="8">
        <f t="shared" si="9"/>
        <v>1287</v>
      </c>
      <c r="I70" s="8">
        <f t="shared" si="10"/>
        <v>0</v>
      </c>
      <c r="J70" s="8">
        <f t="shared" si="11"/>
        <v>12259.050000000001</v>
      </c>
      <c r="K70" s="8">
        <f t="shared" si="15"/>
        <v>2036278.1207350001</v>
      </c>
      <c r="L70" s="18">
        <f t="shared" si="13"/>
        <v>0.0970464135021097</v>
      </c>
      <c r="M70" s="18">
        <f t="shared" si="14"/>
        <v>0.5747222043486065</v>
      </c>
    </row>
    <row r="71" spans="1:13" ht="12.75">
      <c r="A71" s="17">
        <f t="shared" si="12"/>
        <v>70</v>
      </c>
      <c r="B71" s="2" t="s">
        <v>578</v>
      </c>
      <c r="C71" s="5" t="s">
        <v>899</v>
      </c>
      <c r="D71" s="3">
        <v>0</v>
      </c>
      <c r="E71" s="3">
        <v>0</v>
      </c>
      <c r="F71" s="6">
        <f t="shared" si="8"/>
        <v>0</v>
      </c>
      <c r="G71" s="8">
        <f>36.5735*C71</f>
        <v>10972.050000000001</v>
      </c>
      <c r="H71" s="8">
        <f t="shared" si="9"/>
        <v>1287</v>
      </c>
      <c r="I71" s="8">
        <f t="shared" si="10"/>
        <v>0</v>
      </c>
      <c r="J71" s="8">
        <f t="shared" si="11"/>
        <v>12259.050000000001</v>
      </c>
      <c r="K71" s="8">
        <f t="shared" si="15"/>
        <v>2048537.1707350002</v>
      </c>
      <c r="L71" s="18">
        <f t="shared" si="13"/>
        <v>0.09845288326300984</v>
      </c>
      <c r="M71" s="18">
        <f t="shared" si="14"/>
        <v>0.5781822170882596</v>
      </c>
    </row>
    <row r="72" spans="1:13" ht="12.75">
      <c r="A72" s="17">
        <f t="shared" si="12"/>
        <v>71</v>
      </c>
      <c r="B72" s="2" t="s">
        <v>239</v>
      </c>
      <c r="C72" s="5">
        <v>0</v>
      </c>
      <c r="D72" s="3">
        <v>0</v>
      </c>
      <c r="E72" s="3" t="s">
        <v>240</v>
      </c>
      <c r="F72" s="6">
        <f t="shared" si="8"/>
        <v>627200</v>
      </c>
      <c r="G72" s="8">
        <f>0.01154*F72</f>
        <v>7237.888</v>
      </c>
      <c r="H72" s="8">
        <f t="shared" si="9"/>
        <v>0</v>
      </c>
      <c r="I72" s="8">
        <f t="shared" si="10"/>
        <v>4763.584</v>
      </c>
      <c r="J72" s="8">
        <f t="shared" si="11"/>
        <v>12001.472</v>
      </c>
      <c r="K72" s="8">
        <f t="shared" si="15"/>
        <v>2060538.6427350002</v>
      </c>
      <c r="L72" s="18">
        <f t="shared" si="13"/>
        <v>0.09985935302390998</v>
      </c>
      <c r="M72" s="18">
        <f t="shared" si="14"/>
        <v>0.5815695306251641</v>
      </c>
    </row>
    <row r="73" spans="1:13" ht="12.75">
      <c r="A73" s="17">
        <f t="shared" si="12"/>
        <v>72</v>
      </c>
      <c r="B73" s="2">
        <v>283</v>
      </c>
      <c r="C73" s="5" t="s">
        <v>68</v>
      </c>
      <c r="D73" s="3">
        <v>0</v>
      </c>
      <c r="E73" s="3">
        <v>0</v>
      </c>
      <c r="F73" s="6">
        <f t="shared" si="8"/>
        <v>0</v>
      </c>
      <c r="G73" s="8">
        <f>36.5735*C73</f>
        <v>10679.462000000001</v>
      </c>
      <c r="H73" s="8">
        <f t="shared" si="9"/>
        <v>1252.68</v>
      </c>
      <c r="I73" s="8">
        <f t="shared" si="10"/>
        <v>0</v>
      </c>
      <c r="J73" s="8">
        <f t="shared" si="11"/>
        <v>11932.142000000002</v>
      </c>
      <c r="K73" s="8">
        <f t="shared" si="15"/>
        <v>2072470.7847350002</v>
      </c>
      <c r="L73" s="18">
        <f t="shared" si="13"/>
        <v>0.10126582278481013</v>
      </c>
      <c r="M73" s="18">
        <f t="shared" si="14"/>
        <v>0.5849372763584264</v>
      </c>
    </row>
    <row r="74" spans="1:13" ht="12.75">
      <c r="A74" s="17">
        <f t="shared" si="12"/>
        <v>73</v>
      </c>
      <c r="B74" s="2" t="s">
        <v>642</v>
      </c>
      <c r="C74" s="5" t="s">
        <v>68</v>
      </c>
      <c r="D74" s="3">
        <v>0</v>
      </c>
      <c r="E74" s="3">
        <v>0</v>
      </c>
      <c r="F74" s="6">
        <f t="shared" si="8"/>
        <v>0</v>
      </c>
      <c r="G74" s="8">
        <f>36.5735*C74</f>
        <v>10679.462000000001</v>
      </c>
      <c r="H74" s="8">
        <f t="shared" si="9"/>
        <v>1252.68</v>
      </c>
      <c r="I74" s="8">
        <f t="shared" si="10"/>
        <v>0</v>
      </c>
      <c r="J74" s="8">
        <f t="shared" si="11"/>
        <v>11932.142000000002</v>
      </c>
      <c r="K74" s="8">
        <f t="shared" si="15"/>
        <v>2084402.9267350002</v>
      </c>
      <c r="L74" s="18">
        <f t="shared" si="13"/>
        <v>0.10267229254571027</v>
      </c>
      <c r="M74" s="18">
        <f t="shared" si="14"/>
        <v>0.5883050220916887</v>
      </c>
    </row>
    <row r="75" spans="1:13" ht="12.75">
      <c r="A75" s="17">
        <f t="shared" si="12"/>
        <v>74</v>
      </c>
      <c r="B75" s="2" t="s">
        <v>755</v>
      </c>
      <c r="C75" s="5">
        <v>0</v>
      </c>
      <c r="D75" s="3">
        <v>0</v>
      </c>
      <c r="E75" s="4">
        <v>616000</v>
      </c>
      <c r="F75" s="6">
        <f t="shared" si="8"/>
        <v>616000</v>
      </c>
      <c r="G75" s="8">
        <f>0.01154*F75</f>
        <v>7108.64</v>
      </c>
      <c r="H75" s="8">
        <f t="shared" si="9"/>
        <v>0</v>
      </c>
      <c r="I75" s="8">
        <f t="shared" si="10"/>
        <v>4678.52</v>
      </c>
      <c r="J75" s="8">
        <f t="shared" si="11"/>
        <v>11787.16</v>
      </c>
      <c r="K75" s="8">
        <f t="shared" si="15"/>
        <v>2096190.0867350001</v>
      </c>
      <c r="L75" s="18">
        <f t="shared" si="13"/>
        <v>0.10407876230661041</v>
      </c>
      <c r="M75" s="18">
        <f t="shared" si="14"/>
        <v>0.5916318478868626</v>
      </c>
    </row>
    <row r="76" spans="1:13" ht="12.75">
      <c r="A76" s="17">
        <f t="shared" si="12"/>
        <v>75</v>
      </c>
      <c r="B76" s="2" t="s">
        <v>910</v>
      </c>
      <c r="C76" s="5">
        <v>0</v>
      </c>
      <c r="D76" s="3">
        <v>0</v>
      </c>
      <c r="E76" s="4">
        <v>613000</v>
      </c>
      <c r="F76" s="6">
        <f t="shared" si="8"/>
        <v>613000</v>
      </c>
      <c r="G76" s="8">
        <f>0.01154*F76</f>
        <v>7074.0199999999995</v>
      </c>
      <c r="H76" s="8">
        <f t="shared" si="9"/>
        <v>0</v>
      </c>
      <c r="I76" s="8">
        <f t="shared" si="10"/>
        <v>4655.735</v>
      </c>
      <c r="J76" s="8">
        <f t="shared" si="11"/>
        <v>11729.755</v>
      </c>
      <c r="K76" s="8">
        <f t="shared" si="15"/>
        <v>2107919.8417350003</v>
      </c>
      <c r="L76" s="18">
        <f t="shared" si="13"/>
        <v>0.10548523206751055</v>
      </c>
      <c r="M76" s="18">
        <f t="shared" si="14"/>
        <v>0.5949424716083589</v>
      </c>
    </row>
    <row r="77" spans="1:13" ht="12.75">
      <c r="A77" s="17">
        <f t="shared" si="12"/>
        <v>76</v>
      </c>
      <c r="B77" s="11">
        <v>369</v>
      </c>
      <c r="C77" s="5">
        <v>288</v>
      </c>
      <c r="D77" s="3">
        <v>0</v>
      </c>
      <c r="E77" s="4">
        <v>63748</v>
      </c>
      <c r="F77" s="6">
        <f t="shared" si="8"/>
        <v>63748</v>
      </c>
      <c r="G77" s="8">
        <v>9991.39</v>
      </c>
      <c r="H77" s="8">
        <f t="shared" si="9"/>
        <v>1235.52</v>
      </c>
      <c r="I77" s="8">
        <f t="shared" si="10"/>
        <v>484.16606</v>
      </c>
      <c r="J77" s="8">
        <f t="shared" si="11"/>
        <v>11711.07606</v>
      </c>
      <c r="K77" s="8">
        <f t="shared" si="15"/>
        <v>2119630.917795</v>
      </c>
      <c r="L77" s="18">
        <f t="shared" si="13"/>
        <v>0.10689170182841069</v>
      </c>
      <c r="M77" s="18">
        <f t="shared" si="14"/>
        <v>0.5982478233576907</v>
      </c>
    </row>
    <row r="78" spans="1:13" ht="12.75">
      <c r="A78" s="17">
        <f t="shared" si="12"/>
        <v>77</v>
      </c>
      <c r="B78" s="2">
        <v>153</v>
      </c>
      <c r="C78" s="5" t="s">
        <v>986</v>
      </c>
      <c r="D78" s="3">
        <v>0</v>
      </c>
      <c r="E78" s="3">
        <v>0</v>
      </c>
      <c r="F78" s="6">
        <f t="shared" si="8"/>
        <v>0</v>
      </c>
      <c r="G78" s="8">
        <f>36.5735*C78</f>
        <v>10460.021</v>
      </c>
      <c r="H78" s="8">
        <f t="shared" si="9"/>
        <v>1226.94</v>
      </c>
      <c r="I78" s="8">
        <f t="shared" si="10"/>
        <v>0</v>
      </c>
      <c r="J78" s="8">
        <f t="shared" si="11"/>
        <v>11686.961000000001</v>
      </c>
      <c r="K78" s="8">
        <f t="shared" si="15"/>
        <v>2131317.8787950003</v>
      </c>
      <c r="L78" s="18">
        <f t="shared" si="13"/>
        <v>0.10829817158931083</v>
      </c>
      <c r="M78" s="18">
        <f t="shared" si="14"/>
        <v>0.6015463688361599</v>
      </c>
    </row>
    <row r="79" spans="1:13" ht="12.75">
      <c r="A79" s="17">
        <f t="shared" si="12"/>
        <v>78</v>
      </c>
      <c r="B79" s="2" t="s">
        <v>1121</v>
      </c>
      <c r="C79" s="5">
        <v>0</v>
      </c>
      <c r="D79" s="3">
        <v>0</v>
      </c>
      <c r="E79" s="3" t="s">
        <v>1122</v>
      </c>
      <c r="F79" s="6">
        <f t="shared" si="8"/>
        <v>600000</v>
      </c>
      <c r="G79" s="8">
        <f>0.01154*F79</f>
        <v>6924</v>
      </c>
      <c r="H79" s="8">
        <f t="shared" si="9"/>
        <v>0</v>
      </c>
      <c r="I79" s="8">
        <f t="shared" si="10"/>
        <v>4557</v>
      </c>
      <c r="J79" s="8">
        <f t="shared" si="11"/>
        <v>11481</v>
      </c>
      <c r="K79" s="8">
        <f t="shared" si="15"/>
        <v>2142798.8787950003</v>
      </c>
      <c r="L79" s="18">
        <f t="shared" si="13"/>
        <v>0.10970464135021098</v>
      </c>
      <c r="M79" s="18">
        <f t="shared" si="14"/>
        <v>0.604786783571719</v>
      </c>
    </row>
    <row r="80" spans="1:13" ht="12.75">
      <c r="A80" s="17">
        <f t="shared" si="12"/>
        <v>79</v>
      </c>
      <c r="B80" s="2" t="s">
        <v>92</v>
      </c>
      <c r="C80" s="5" t="s">
        <v>93</v>
      </c>
      <c r="D80" s="3">
        <v>0</v>
      </c>
      <c r="E80" s="3">
        <v>0</v>
      </c>
      <c r="F80" s="6">
        <f t="shared" si="8"/>
        <v>0</v>
      </c>
      <c r="G80" s="8">
        <f>36.5735*C80</f>
        <v>10167.433</v>
      </c>
      <c r="H80" s="8">
        <f t="shared" si="9"/>
        <v>1192.6200000000001</v>
      </c>
      <c r="I80" s="8">
        <f t="shared" si="10"/>
        <v>0</v>
      </c>
      <c r="J80" s="8">
        <f t="shared" si="11"/>
        <v>11360.053000000002</v>
      </c>
      <c r="K80" s="8">
        <f t="shared" si="15"/>
        <v>2154158.931795</v>
      </c>
      <c r="L80" s="18">
        <f t="shared" si="13"/>
        <v>0.1111111111111111</v>
      </c>
      <c r="M80" s="18">
        <f t="shared" si="14"/>
        <v>0.6079930620437974</v>
      </c>
    </row>
    <row r="81" spans="1:13" ht="12.75">
      <c r="A81" s="17">
        <f t="shared" si="12"/>
        <v>80</v>
      </c>
      <c r="B81" s="2" t="s">
        <v>431</v>
      </c>
      <c r="C81" s="5" t="s">
        <v>432</v>
      </c>
      <c r="D81" s="3">
        <v>0</v>
      </c>
      <c r="E81" s="3">
        <v>0</v>
      </c>
      <c r="F81" s="6">
        <f t="shared" si="8"/>
        <v>0</v>
      </c>
      <c r="G81" s="8">
        <f>36.5735*C81</f>
        <v>10021.139000000001</v>
      </c>
      <c r="H81" s="8">
        <f t="shared" si="9"/>
        <v>1175.46</v>
      </c>
      <c r="I81" s="8">
        <f t="shared" si="10"/>
        <v>0</v>
      </c>
      <c r="J81" s="8">
        <f t="shared" si="11"/>
        <v>11196.599000000002</v>
      </c>
      <c r="K81" s="8">
        <f t="shared" si="15"/>
        <v>2165355.530795</v>
      </c>
      <c r="L81" s="18">
        <f t="shared" si="13"/>
        <v>0.11251758087201125</v>
      </c>
      <c r="M81" s="18">
        <f t="shared" si="14"/>
        <v>0.6111532070126805</v>
      </c>
    </row>
    <row r="82" spans="1:13" ht="12.75">
      <c r="A82" s="17">
        <f t="shared" si="12"/>
        <v>81</v>
      </c>
      <c r="B82" s="2" t="s">
        <v>1131</v>
      </c>
      <c r="C82" s="5" t="s">
        <v>1132</v>
      </c>
      <c r="D82" s="3">
        <v>0</v>
      </c>
      <c r="E82" s="3">
        <v>0</v>
      </c>
      <c r="F82" s="6">
        <f t="shared" si="8"/>
        <v>0</v>
      </c>
      <c r="G82" s="8">
        <f>36.5735*C82</f>
        <v>9947.992</v>
      </c>
      <c r="H82" s="8">
        <f t="shared" si="9"/>
        <v>1166.88</v>
      </c>
      <c r="I82" s="8">
        <f t="shared" si="10"/>
        <v>0</v>
      </c>
      <c r="J82" s="8">
        <f t="shared" si="11"/>
        <v>11114.872</v>
      </c>
      <c r="K82" s="8">
        <f t="shared" si="15"/>
        <v>2176470.402795</v>
      </c>
      <c r="L82" s="18">
        <f t="shared" si="13"/>
        <v>0.11392405063291139</v>
      </c>
      <c r="M82" s="18">
        <f t="shared" si="14"/>
        <v>0.6142902852299659</v>
      </c>
    </row>
    <row r="83" spans="1:13" ht="12.75">
      <c r="A83" s="17">
        <f t="shared" si="12"/>
        <v>82</v>
      </c>
      <c r="B83" s="11">
        <v>99</v>
      </c>
      <c r="C83" s="5" t="s">
        <v>777</v>
      </c>
      <c r="D83" s="3" t="s">
        <v>897</v>
      </c>
      <c r="E83" s="3" t="s">
        <v>898</v>
      </c>
      <c r="F83" s="6">
        <f t="shared" si="8"/>
        <v>482000</v>
      </c>
      <c r="G83" s="8">
        <v>6713.39</v>
      </c>
      <c r="H83" s="8">
        <f t="shared" si="9"/>
        <v>278.85</v>
      </c>
      <c r="I83" s="8">
        <f t="shared" si="10"/>
        <v>3660.79</v>
      </c>
      <c r="J83" s="8">
        <f t="shared" si="11"/>
        <v>10653.03</v>
      </c>
      <c r="K83" s="8">
        <f t="shared" si="15"/>
        <v>2187123.432795</v>
      </c>
      <c r="L83" s="18">
        <f t="shared" si="13"/>
        <v>0.11533052039381153</v>
      </c>
      <c r="M83" s="18">
        <f t="shared" si="14"/>
        <v>0.617297012465429</v>
      </c>
    </row>
    <row r="84" spans="1:13" ht="12.75">
      <c r="A84" s="17">
        <f t="shared" si="12"/>
        <v>83</v>
      </c>
      <c r="B84" s="11" t="s">
        <v>797</v>
      </c>
      <c r="C84" s="5" t="s">
        <v>798</v>
      </c>
      <c r="D84" s="3">
        <v>0</v>
      </c>
      <c r="E84" s="3" t="s">
        <v>799</v>
      </c>
      <c r="F84" s="6">
        <f t="shared" si="8"/>
        <v>3600</v>
      </c>
      <c r="G84" s="8">
        <v>9386.2</v>
      </c>
      <c r="H84" s="8">
        <f t="shared" si="9"/>
        <v>1231.23</v>
      </c>
      <c r="I84" s="8">
        <f t="shared" si="10"/>
        <v>27.342000000000002</v>
      </c>
      <c r="J84" s="8">
        <f t="shared" si="11"/>
        <v>10644.772</v>
      </c>
      <c r="K84" s="8">
        <f t="shared" si="15"/>
        <v>2197768.2047949997</v>
      </c>
      <c r="L84" s="18">
        <f t="shared" si="13"/>
        <v>0.11673699015471167</v>
      </c>
      <c r="M84" s="18">
        <f t="shared" si="14"/>
        <v>0.620301408950532</v>
      </c>
    </row>
    <row r="85" spans="1:13" ht="12.75">
      <c r="A85" s="17">
        <f t="shared" si="12"/>
        <v>84</v>
      </c>
      <c r="B85" s="2" t="s">
        <v>1072</v>
      </c>
      <c r="C85" s="5" t="s">
        <v>920</v>
      </c>
      <c r="D85" s="3">
        <v>0</v>
      </c>
      <c r="E85" s="3">
        <v>0</v>
      </c>
      <c r="F85" s="6">
        <f t="shared" si="8"/>
        <v>0</v>
      </c>
      <c r="G85" s="8">
        <f aca="true" t="shared" si="16" ref="G85:G91">36.5735*C85</f>
        <v>9509.11</v>
      </c>
      <c r="H85" s="8">
        <f t="shared" si="9"/>
        <v>1115.4</v>
      </c>
      <c r="I85" s="8">
        <f t="shared" si="10"/>
        <v>0</v>
      </c>
      <c r="J85" s="8">
        <f t="shared" si="11"/>
        <v>10624.51</v>
      </c>
      <c r="K85" s="8">
        <f t="shared" si="15"/>
        <v>2208392.7147949995</v>
      </c>
      <c r="L85" s="18">
        <f t="shared" si="13"/>
        <v>0.11814345991561181</v>
      </c>
      <c r="M85" s="18">
        <f t="shared" si="14"/>
        <v>0.6233000866582312</v>
      </c>
    </row>
    <row r="86" spans="1:13" ht="12.75">
      <c r="A86" s="17">
        <f t="shared" si="12"/>
        <v>85</v>
      </c>
      <c r="B86" s="2" t="s">
        <v>518</v>
      </c>
      <c r="C86" s="5" t="s">
        <v>585</v>
      </c>
      <c r="D86" s="3">
        <v>0</v>
      </c>
      <c r="E86" s="3">
        <v>0</v>
      </c>
      <c r="F86" s="6">
        <f t="shared" si="8"/>
        <v>0</v>
      </c>
      <c r="G86" s="8">
        <f t="shared" si="16"/>
        <v>9399.389500000001</v>
      </c>
      <c r="H86" s="8">
        <f t="shared" si="9"/>
        <v>1102.53</v>
      </c>
      <c r="I86" s="8">
        <f t="shared" si="10"/>
        <v>0</v>
      </c>
      <c r="J86" s="8">
        <f t="shared" si="11"/>
        <v>10501.919500000002</v>
      </c>
      <c r="K86" s="8">
        <f t="shared" si="15"/>
        <v>2218894.6342949993</v>
      </c>
      <c r="L86" s="18">
        <f t="shared" si="13"/>
        <v>0.11954992967651196</v>
      </c>
      <c r="M86" s="18">
        <f t="shared" si="14"/>
        <v>0.6262641642385339</v>
      </c>
    </row>
    <row r="87" spans="1:13" ht="12.75">
      <c r="A87" s="17">
        <f t="shared" si="12"/>
        <v>86</v>
      </c>
      <c r="B87" s="2" t="s">
        <v>352</v>
      </c>
      <c r="C87" s="5" t="s">
        <v>353</v>
      </c>
      <c r="D87" s="3">
        <v>0</v>
      </c>
      <c r="E87" s="3">
        <v>0</v>
      </c>
      <c r="F87" s="6">
        <f t="shared" si="8"/>
        <v>0</v>
      </c>
      <c r="G87" s="8">
        <f t="shared" si="16"/>
        <v>9326.2425</v>
      </c>
      <c r="H87" s="8">
        <f t="shared" si="9"/>
        <v>1093.95</v>
      </c>
      <c r="I87" s="8">
        <f t="shared" si="10"/>
        <v>0</v>
      </c>
      <c r="J87" s="8">
        <f t="shared" si="11"/>
        <v>10420.192500000001</v>
      </c>
      <c r="K87" s="8">
        <f t="shared" si="15"/>
        <v>2229314.826794999</v>
      </c>
      <c r="L87" s="18">
        <f t="shared" si="13"/>
        <v>0.1209563994374121</v>
      </c>
      <c r="M87" s="18">
        <f t="shared" si="14"/>
        <v>0.6292051750672389</v>
      </c>
    </row>
    <row r="88" spans="1:13" ht="12.75">
      <c r="A88" s="17">
        <f t="shared" si="12"/>
        <v>87</v>
      </c>
      <c r="B88" s="2" t="s">
        <v>220</v>
      </c>
      <c r="C88" s="5" t="s">
        <v>770</v>
      </c>
      <c r="D88" s="3">
        <v>0</v>
      </c>
      <c r="E88" s="3">
        <v>0</v>
      </c>
      <c r="F88" s="6">
        <f t="shared" si="8"/>
        <v>0</v>
      </c>
      <c r="G88" s="8">
        <f t="shared" si="16"/>
        <v>9179.9485</v>
      </c>
      <c r="H88" s="8">
        <f t="shared" si="9"/>
        <v>1076.79</v>
      </c>
      <c r="I88" s="8">
        <f t="shared" si="10"/>
        <v>0</v>
      </c>
      <c r="J88" s="8">
        <f t="shared" si="11"/>
        <v>10256.7385</v>
      </c>
      <c r="K88" s="8">
        <f t="shared" si="15"/>
        <v>2239571.565294999</v>
      </c>
      <c r="L88" s="18">
        <f t="shared" si="13"/>
        <v>0.12236286919831224</v>
      </c>
      <c r="M88" s="18">
        <f t="shared" si="14"/>
        <v>0.6321000523927486</v>
      </c>
    </row>
    <row r="89" spans="1:13" ht="12.75">
      <c r="A89" s="17">
        <f t="shared" si="12"/>
        <v>88</v>
      </c>
      <c r="B89" s="2" t="s">
        <v>767</v>
      </c>
      <c r="C89" s="5" t="s">
        <v>770</v>
      </c>
      <c r="D89" s="3">
        <v>0</v>
      </c>
      <c r="E89" s="3">
        <v>0</v>
      </c>
      <c r="F89" s="6">
        <f t="shared" si="8"/>
        <v>0</v>
      </c>
      <c r="G89" s="8">
        <f t="shared" si="16"/>
        <v>9179.9485</v>
      </c>
      <c r="H89" s="8">
        <f t="shared" si="9"/>
        <v>1076.79</v>
      </c>
      <c r="I89" s="8">
        <f t="shared" si="10"/>
        <v>0</v>
      </c>
      <c r="J89" s="8">
        <f t="shared" si="11"/>
        <v>10256.7385</v>
      </c>
      <c r="K89" s="8">
        <f t="shared" si="15"/>
        <v>2249828.303794999</v>
      </c>
      <c r="L89" s="18">
        <f t="shared" si="13"/>
        <v>0.12376933895921238</v>
      </c>
      <c r="M89" s="18">
        <f t="shared" si="14"/>
        <v>0.6349949297182582</v>
      </c>
    </row>
    <row r="90" spans="1:13" ht="12.75">
      <c r="A90" s="17">
        <f t="shared" si="12"/>
        <v>89</v>
      </c>
      <c r="B90" s="2" t="s">
        <v>851</v>
      </c>
      <c r="C90" s="5" t="s">
        <v>832</v>
      </c>
      <c r="D90" s="3">
        <v>0</v>
      </c>
      <c r="E90" s="3">
        <v>0</v>
      </c>
      <c r="F90" s="6">
        <f t="shared" si="8"/>
        <v>0</v>
      </c>
      <c r="G90" s="8">
        <f t="shared" si="16"/>
        <v>9143.375</v>
      </c>
      <c r="H90" s="8">
        <f t="shared" si="9"/>
        <v>1072.5</v>
      </c>
      <c r="I90" s="8">
        <f t="shared" si="10"/>
        <v>0</v>
      </c>
      <c r="J90" s="8">
        <f t="shared" si="11"/>
        <v>10215.875</v>
      </c>
      <c r="K90" s="8">
        <f t="shared" si="15"/>
        <v>2260044.178794999</v>
      </c>
      <c r="L90" s="18">
        <f t="shared" si="13"/>
        <v>0.12517580872011252</v>
      </c>
      <c r="M90" s="18">
        <f t="shared" si="14"/>
        <v>0.6378782736679691</v>
      </c>
    </row>
    <row r="91" spans="1:13" ht="12.75">
      <c r="A91" s="17">
        <f t="shared" si="12"/>
        <v>90</v>
      </c>
      <c r="B91" s="2" t="s">
        <v>975</v>
      </c>
      <c r="C91" s="5" t="s">
        <v>976</v>
      </c>
      <c r="D91" s="3">
        <v>0</v>
      </c>
      <c r="E91" s="3">
        <v>0</v>
      </c>
      <c r="F91" s="6">
        <f t="shared" si="8"/>
        <v>0</v>
      </c>
      <c r="G91" s="8">
        <f t="shared" si="16"/>
        <v>9106.801500000001</v>
      </c>
      <c r="H91" s="8">
        <f t="shared" si="9"/>
        <v>1068.21</v>
      </c>
      <c r="I91" s="8">
        <f t="shared" si="10"/>
        <v>0</v>
      </c>
      <c r="J91" s="8">
        <f t="shared" si="11"/>
        <v>10175.0115</v>
      </c>
      <c r="K91" s="8">
        <f t="shared" si="15"/>
        <v>2270219.190294999</v>
      </c>
      <c r="L91" s="18">
        <f t="shared" si="13"/>
        <v>0.12658227848101267</v>
      </c>
      <c r="M91" s="18">
        <f t="shared" si="14"/>
        <v>0.6407500842418811</v>
      </c>
    </row>
    <row r="92" spans="1:13" ht="12.75">
      <c r="A92" s="17">
        <f t="shared" si="12"/>
        <v>91</v>
      </c>
      <c r="B92" s="2" t="s">
        <v>1093</v>
      </c>
      <c r="C92" s="5">
        <v>0</v>
      </c>
      <c r="D92" s="3">
        <v>0</v>
      </c>
      <c r="E92" s="3" t="s">
        <v>1094</v>
      </c>
      <c r="F92" s="6">
        <f t="shared" si="8"/>
        <v>526800</v>
      </c>
      <c r="G92" s="8">
        <f>0.01154*F92</f>
        <v>6079.272</v>
      </c>
      <c r="H92" s="8">
        <f t="shared" si="9"/>
        <v>0</v>
      </c>
      <c r="I92" s="8">
        <f t="shared" si="10"/>
        <v>4001.0460000000003</v>
      </c>
      <c r="J92" s="8">
        <f t="shared" si="11"/>
        <v>10080.318</v>
      </c>
      <c r="K92" s="8">
        <f t="shared" si="15"/>
        <v>2280299.508294999</v>
      </c>
      <c r="L92" s="18">
        <f t="shared" si="13"/>
        <v>0.1279887482419128</v>
      </c>
      <c r="M92" s="18">
        <f t="shared" si="14"/>
        <v>0.643595168379702</v>
      </c>
    </row>
    <row r="93" spans="1:13" ht="12.75">
      <c r="A93" s="17">
        <f t="shared" si="12"/>
        <v>92</v>
      </c>
      <c r="B93" s="2" t="s">
        <v>360</v>
      </c>
      <c r="C93" s="5" t="s">
        <v>361</v>
      </c>
      <c r="D93" s="3">
        <v>0</v>
      </c>
      <c r="E93" s="3">
        <v>0</v>
      </c>
      <c r="F93" s="6">
        <f t="shared" si="8"/>
        <v>0</v>
      </c>
      <c r="G93" s="8">
        <f>36.5735*C93</f>
        <v>8997.081</v>
      </c>
      <c r="H93" s="8">
        <f t="shared" si="9"/>
        <v>1055.34</v>
      </c>
      <c r="I93" s="8">
        <f t="shared" si="10"/>
        <v>0</v>
      </c>
      <c r="J93" s="8">
        <f t="shared" si="11"/>
        <v>10052.421</v>
      </c>
      <c r="K93" s="8">
        <f t="shared" si="15"/>
        <v>2290351.929294999</v>
      </c>
      <c r="L93" s="18">
        <f t="shared" si="13"/>
        <v>0.12939521800281295</v>
      </c>
      <c r="M93" s="18">
        <f t="shared" si="14"/>
        <v>0.6464323788262175</v>
      </c>
    </row>
    <row r="94" spans="1:13" ht="12.75">
      <c r="A94" s="17">
        <f t="shared" si="12"/>
        <v>93</v>
      </c>
      <c r="B94" s="2" t="s">
        <v>765</v>
      </c>
      <c r="C94" s="5">
        <v>0</v>
      </c>
      <c r="D94" s="3">
        <v>0</v>
      </c>
      <c r="E94" s="3" t="s">
        <v>858</v>
      </c>
      <c r="F94" s="6">
        <f t="shared" si="8"/>
        <v>520000</v>
      </c>
      <c r="G94" s="8">
        <f>0.01154*F94</f>
        <v>6000.8</v>
      </c>
      <c r="H94" s="8">
        <f t="shared" si="9"/>
        <v>0</v>
      </c>
      <c r="I94" s="8">
        <f t="shared" si="10"/>
        <v>3949.4</v>
      </c>
      <c r="J94" s="8">
        <f t="shared" si="11"/>
        <v>9950.2</v>
      </c>
      <c r="K94" s="8">
        <f t="shared" si="15"/>
        <v>2300302.1292949994</v>
      </c>
      <c r="L94" s="18">
        <f t="shared" si="13"/>
        <v>0.1308016877637131</v>
      </c>
      <c r="M94" s="18">
        <f t="shared" si="14"/>
        <v>0.6492407382637021</v>
      </c>
    </row>
    <row r="95" spans="1:13" ht="12.75">
      <c r="A95" s="17">
        <f t="shared" si="12"/>
        <v>94</v>
      </c>
      <c r="B95" s="2" t="s">
        <v>190</v>
      </c>
      <c r="C95" s="5" t="s">
        <v>278</v>
      </c>
      <c r="D95" s="3">
        <v>0</v>
      </c>
      <c r="E95" s="3">
        <v>0</v>
      </c>
      <c r="F95" s="6">
        <f t="shared" si="8"/>
        <v>0</v>
      </c>
      <c r="G95" s="8">
        <f>36.5735*C95</f>
        <v>8777.640000000001</v>
      </c>
      <c r="H95" s="8">
        <f t="shared" si="9"/>
        <v>1029.6</v>
      </c>
      <c r="I95" s="8">
        <f t="shared" si="10"/>
        <v>0</v>
      </c>
      <c r="J95" s="8">
        <f t="shared" si="11"/>
        <v>9807.240000000002</v>
      </c>
      <c r="K95" s="8">
        <f t="shared" si="15"/>
        <v>2310109.3692949996</v>
      </c>
      <c r="L95" s="18">
        <f t="shared" si="13"/>
        <v>0.13220815752461323</v>
      </c>
      <c r="M95" s="18">
        <f t="shared" si="14"/>
        <v>0.6520087484554247</v>
      </c>
    </row>
    <row r="96" spans="1:13" ht="12.75">
      <c r="A96" s="17">
        <f t="shared" si="12"/>
        <v>95</v>
      </c>
      <c r="B96" s="2" t="s">
        <v>257</v>
      </c>
      <c r="C96" s="5" t="s">
        <v>258</v>
      </c>
      <c r="D96" s="3">
        <v>0</v>
      </c>
      <c r="E96" s="3">
        <v>0</v>
      </c>
      <c r="F96" s="6">
        <f t="shared" si="8"/>
        <v>0</v>
      </c>
      <c r="G96" s="8">
        <f>36.5735*C96</f>
        <v>8667.9195</v>
      </c>
      <c r="H96" s="8">
        <f t="shared" si="9"/>
        <v>1016.73</v>
      </c>
      <c r="I96" s="8">
        <f t="shared" si="10"/>
        <v>0</v>
      </c>
      <c r="J96" s="8">
        <f t="shared" si="11"/>
        <v>9684.6495</v>
      </c>
      <c r="K96" s="8">
        <f t="shared" si="15"/>
        <v>2319794.0187949995</v>
      </c>
      <c r="L96" s="18">
        <f t="shared" si="13"/>
        <v>0.13361462728551335</v>
      </c>
      <c r="M96" s="18">
        <f t="shared" si="14"/>
        <v>0.6547421585197505</v>
      </c>
    </row>
    <row r="97" spans="1:13" ht="12.75">
      <c r="A97" s="17">
        <f t="shared" si="12"/>
        <v>96</v>
      </c>
      <c r="B97" s="11" t="s">
        <v>842</v>
      </c>
      <c r="C97" s="5" t="s">
        <v>843</v>
      </c>
      <c r="D97" s="3">
        <v>0</v>
      </c>
      <c r="E97" s="3" t="s">
        <v>844</v>
      </c>
      <c r="F97" s="6">
        <f t="shared" si="8"/>
        <v>19856</v>
      </c>
      <c r="G97" s="8">
        <v>8402.79</v>
      </c>
      <c r="H97" s="8">
        <f t="shared" si="9"/>
        <v>1081.08</v>
      </c>
      <c r="I97" s="8">
        <f t="shared" si="10"/>
        <v>150.80632</v>
      </c>
      <c r="J97" s="8">
        <f t="shared" si="11"/>
        <v>9634.67632</v>
      </c>
      <c r="K97" s="8">
        <f t="shared" si="15"/>
        <v>2329428.6951149995</v>
      </c>
      <c r="L97" s="18">
        <f t="shared" si="13"/>
        <v>0.1350210970464135</v>
      </c>
      <c r="M97" s="18">
        <f t="shared" si="14"/>
        <v>0.6574614640784711</v>
      </c>
    </row>
    <row r="98" spans="1:13" ht="12.75">
      <c r="A98" s="17">
        <f t="shared" si="12"/>
        <v>97</v>
      </c>
      <c r="B98" s="2" t="s">
        <v>752</v>
      </c>
      <c r="C98" s="5" t="s">
        <v>754</v>
      </c>
      <c r="D98" s="3">
        <v>0</v>
      </c>
      <c r="E98" s="3">
        <v>0</v>
      </c>
      <c r="F98" s="6">
        <f t="shared" si="8"/>
        <v>0</v>
      </c>
      <c r="G98" s="8">
        <f>36.5735*C98</f>
        <v>8521.6255</v>
      </c>
      <c r="H98" s="8">
        <f t="shared" si="9"/>
        <v>999.57</v>
      </c>
      <c r="I98" s="8">
        <f t="shared" si="10"/>
        <v>0</v>
      </c>
      <c r="J98" s="8">
        <f t="shared" si="11"/>
        <v>9521.1955</v>
      </c>
      <c r="K98" s="8">
        <f t="shared" si="15"/>
        <v>2338949.8906149995</v>
      </c>
      <c r="L98" s="18">
        <f t="shared" si="13"/>
        <v>0.13642756680731363</v>
      </c>
      <c r="M98" s="18">
        <f t="shared" si="14"/>
        <v>0.6601487406396015</v>
      </c>
    </row>
    <row r="99" spans="1:13" ht="12.75">
      <c r="A99" s="17">
        <f t="shared" si="12"/>
        <v>98</v>
      </c>
      <c r="B99" s="2" t="s">
        <v>1160</v>
      </c>
      <c r="C99" s="5">
        <v>0</v>
      </c>
      <c r="D99" s="3">
        <v>0</v>
      </c>
      <c r="E99" s="3" t="s">
        <v>1161</v>
      </c>
      <c r="F99" s="6">
        <f t="shared" si="8"/>
        <v>491860</v>
      </c>
      <c r="G99" s="8">
        <f>0.01154*F99</f>
        <v>5676.0644</v>
      </c>
      <c r="H99" s="8">
        <f t="shared" si="9"/>
        <v>0</v>
      </c>
      <c r="I99" s="8">
        <f t="shared" si="10"/>
        <v>3735.6767</v>
      </c>
      <c r="J99" s="8">
        <f t="shared" si="11"/>
        <v>9411.7411</v>
      </c>
      <c r="K99" s="8">
        <f t="shared" si="15"/>
        <v>2348361.6317149997</v>
      </c>
      <c r="L99" s="18">
        <f t="shared" si="13"/>
        <v>0.13783403656821377</v>
      </c>
      <c r="M99" s="18">
        <f t="shared" si="14"/>
        <v>0.6628051246259884</v>
      </c>
    </row>
    <row r="100" spans="1:13" ht="12.75">
      <c r="A100" s="17">
        <f t="shared" si="12"/>
        <v>99</v>
      </c>
      <c r="B100" s="2" t="s">
        <v>279</v>
      </c>
      <c r="C100" s="5" t="s">
        <v>280</v>
      </c>
      <c r="D100" s="3">
        <v>0</v>
      </c>
      <c r="E100" s="3">
        <v>0</v>
      </c>
      <c r="F100" s="6">
        <f t="shared" si="8"/>
        <v>0</v>
      </c>
      <c r="G100" s="8">
        <f>36.5735*C100</f>
        <v>8411.905</v>
      </c>
      <c r="H100" s="8">
        <f t="shared" si="9"/>
        <v>986.7</v>
      </c>
      <c r="I100" s="8">
        <f t="shared" si="10"/>
        <v>0</v>
      </c>
      <c r="J100" s="8">
        <f t="shared" si="11"/>
        <v>9398.605000000001</v>
      </c>
      <c r="K100" s="8">
        <f t="shared" si="15"/>
        <v>2357760.2367149997</v>
      </c>
      <c r="L100" s="18">
        <f t="shared" si="13"/>
        <v>0.13924050632911392</v>
      </c>
      <c r="M100" s="18">
        <f t="shared" si="14"/>
        <v>0.6654578010597224</v>
      </c>
    </row>
    <row r="101" spans="1:13" ht="12.75">
      <c r="A101" s="17">
        <f t="shared" si="12"/>
        <v>100</v>
      </c>
      <c r="B101" s="2" t="s">
        <v>464</v>
      </c>
      <c r="C101" s="5" t="s">
        <v>749</v>
      </c>
      <c r="D101" s="3">
        <v>0</v>
      </c>
      <c r="E101" s="3">
        <v>0</v>
      </c>
      <c r="F101" s="6">
        <f t="shared" si="8"/>
        <v>0</v>
      </c>
      <c r="G101" s="8">
        <f>36.5735*C101</f>
        <v>8338.758</v>
      </c>
      <c r="H101" s="8">
        <f t="shared" si="9"/>
        <v>978.12</v>
      </c>
      <c r="I101" s="8">
        <f t="shared" si="10"/>
        <v>0</v>
      </c>
      <c r="J101" s="8">
        <f t="shared" si="11"/>
        <v>9316.878</v>
      </c>
      <c r="K101" s="8">
        <f t="shared" si="15"/>
        <v>2367077.1147149997</v>
      </c>
      <c r="L101" s="18">
        <f t="shared" si="13"/>
        <v>0.14064697609001406</v>
      </c>
      <c r="M101" s="18">
        <f t="shared" si="14"/>
        <v>0.6680874107418586</v>
      </c>
    </row>
    <row r="102" spans="1:13" ht="12.75">
      <c r="A102" s="17">
        <f t="shared" si="12"/>
        <v>101</v>
      </c>
      <c r="B102" s="2" t="s">
        <v>890</v>
      </c>
      <c r="C102" s="5">
        <v>0</v>
      </c>
      <c r="D102" s="3">
        <v>0</v>
      </c>
      <c r="E102" s="3" t="s">
        <v>891</v>
      </c>
      <c r="F102" s="6">
        <f t="shared" si="8"/>
        <v>484265</v>
      </c>
      <c r="G102" s="8">
        <f>0.01154*F102</f>
        <v>5588.4181</v>
      </c>
      <c r="H102" s="8">
        <f t="shared" si="9"/>
        <v>0</v>
      </c>
      <c r="I102" s="8">
        <f t="shared" si="10"/>
        <v>3677.992675</v>
      </c>
      <c r="J102" s="8">
        <f t="shared" si="11"/>
        <v>9266.410775</v>
      </c>
      <c r="K102" s="8">
        <f t="shared" si="15"/>
        <v>2376343.52549</v>
      </c>
      <c r="L102" s="18">
        <f t="shared" si="13"/>
        <v>0.1420534458509142</v>
      </c>
      <c r="M102" s="18">
        <f t="shared" si="14"/>
        <v>0.6707027764783846</v>
      </c>
    </row>
    <row r="103" spans="1:13" ht="12.75">
      <c r="A103" s="17">
        <f t="shared" si="12"/>
        <v>102</v>
      </c>
      <c r="B103" s="2" t="s">
        <v>1078</v>
      </c>
      <c r="C103" s="5" t="s">
        <v>1079</v>
      </c>
      <c r="D103" s="3">
        <v>0</v>
      </c>
      <c r="E103" s="3">
        <v>0</v>
      </c>
      <c r="F103" s="6">
        <f t="shared" si="8"/>
        <v>0</v>
      </c>
      <c r="G103" s="8">
        <f>36.5735*C103</f>
        <v>8265.611</v>
      </c>
      <c r="H103" s="8">
        <f t="shared" si="9"/>
        <v>969.54</v>
      </c>
      <c r="I103" s="8">
        <f t="shared" si="10"/>
        <v>0</v>
      </c>
      <c r="J103" s="8">
        <f t="shared" si="11"/>
        <v>9235.151000000002</v>
      </c>
      <c r="K103" s="8">
        <f t="shared" si="15"/>
        <v>2385578.67649</v>
      </c>
      <c r="L103" s="18">
        <f t="shared" si="13"/>
        <v>0.14345991561181434</v>
      </c>
      <c r="M103" s="18">
        <f t="shared" si="14"/>
        <v>0.6733093194089232</v>
      </c>
    </row>
    <row r="104" spans="1:13" ht="12.75">
      <c r="A104" s="17">
        <f t="shared" si="12"/>
        <v>103</v>
      </c>
      <c r="B104" s="2" t="s">
        <v>283</v>
      </c>
      <c r="C104" s="5" t="s">
        <v>284</v>
      </c>
      <c r="D104" s="3">
        <v>0</v>
      </c>
      <c r="E104" s="3">
        <v>0</v>
      </c>
      <c r="F104" s="6">
        <f t="shared" si="8"/>
        <v>0</v>
      </c>
      <c r="G104" s="8">
        <f>36.5735*C104</f>
        <v>8229.0375</v>
      </c>
      <c r="H104" s="8">
        <f t="shared" si="9"/>
        <v>965.25</v>
      </c>
      <c r="I104" s="8">
        <f t="shared" si="10"/>
        <v>0</v>
      </c>
      <c r="J104" s="8">
        <f t="shared" si="11"/>
        <v>9194.2875</v>
      </c>
      <c r="K104" s="8">
        <f t="shared" si="15"/>
        <v>2394772.96399</v>
      </c>
      <c r="L104" s="18">
        <f t="shared" si="13"/>
        <v>0.14486638537271448</v>
      </c>
      <c r="M104" s="18">
        <f t="shared" si="14"/>
        <v>0.675904328963663</v>
      </c>
    </row>
    <row r="105" spans="1:13" ht="12.75">
      <c r="A105" s="17">
        <f t="shared" si="12"/>
        <v>104</v>
      </c>
      <c r="B105" s="11" t="s">
        <v>471</v>
      </c>
      <c r="C105" s="5" t="s">
        <v>284</v>
      </c>
      <c r="D105" s="3">
        <v>0</v>
      </c>
      <c r="E105" s="3" t="s">
        <v>472</v>
      </c>
      <c r="F105" s="6">
        <f t="shared" si="8"/>
        <v>52000</v>
      </c>
      <c r="G105" s="8">
        <v>7825.97</v>
      </c>
      <c r="H105" s="8">
        <f t="shared" si="9"/>
        <v>965.25</v>
      </c>
      <c r="I105" s="8">
        <f t="shared" si="10"/>
        <v>394.94</v>
      </c>
      <c r="J105" s="8">
        <f t="shared" si="11"/>
        <v>9186.160000000002</v>
      </c>
      <c r="K105" s="8">
        <f t="shared" si="15"/>
        <v>2403959.12399</v>
      </c>
      <c r="L105" s="18">
        <f t="shared" si="13"/>
        <v>0.14627285513361463</v>
      </c>
      <c r="M105" s="18">
        <f t="shared" si="14"/>
        <v>0.6784970446005592</v>
      </c>
    </row>
    <row r="106" spans="1:13" ht="12.75">
      <c r="A106" s="17">
        <f t="shared" si="12"/>
        <v>105</v>
      </c>
      <c r="B106" s="2" t="s">
        <v>320</v>
      </c>
      <c r="C106" s="5" t="s">
        <v>234</v>
      </c>
      <c r="D106" s="3">
        <v>0</v>
      </c>
      <c r="E106" s="3">
        <v>0</v>
      </c>
      <c r="F106" s="6">
        <f t="shared" si="8"/>
        <v>0</v>
      </c>
      <c r="G106" s="8">
        <f>36.5735*C106</f>
        <v>8192.464</v>
      </c>
      <c r="H106" s="8">
        <f t="shared" si="9"/>
        <v>960.96</v>
      </c>
      <c r="I106" s="8">
        <f t="shared" si="10"/>
        <v>0</v>
      </c>
      <c r="J106" s="8">
        <f t="shared" si="11"/>
        <v>9153.423999999999</v>
      </c>
      <c r="K106" s="8">
        <f t="shared" si="15"/>
        <v>2413112.5479900003</v>
      </c>
      <c r="L106" s="18">
        <f t="shared" si="13"/>
        <v>0.14767932489451477</v>
      </c>
      <c r="M106" s="18">
        <f t="shared" si="14"/>
        <v>0.6810805207795001</v>
      </c>
    </row>
    <row r="107" spans="1:13" ht="12.75">
      <c r="A107" s="17">
        <f t="shared" si="12"/>
        <v>106</v>
      </c>
      <c r="B107" s="2" t="s">
        <v>224</v>
      </c>
      <c r="C107" s="5">
        <v>0</v>
      </c>
      <c r="D107" s="3">
        <v>0</v>
      </c>
      <c r="E107" s="3" t="s">
        <v>225</v>
      </c>
      <c r="F107" s="6">
        <f t="shared" si="8"/>
        <v>475757</v>
      </c>
      <c r="G107" s="8">
        <f>0.01154*F107</f>
        <v>5490.23578</v>
      </c>
      <c r="H107" s="8">
        <f t="shared" si="9"/>
        <v>0</v>
      </c>
      <c r="I107" s="8">
        <f t="shared" si="10"/>
        <v>3613.374415</v>
      </c>
      <c r="J107" s="8">
        <f t="shared" si="11"/>
        <v>9103.610195000001</v>
      </c>
      <c r="K107" s="8">
        <f t="shared" si="15"/>
        <v>2422216.1581850005</v>
      </c>
      <c r="L107" s="18">
        <f t="shared" si="13"/>
        <v>0.1490857946554149</v>
      </c>
      <c r="M107" s="18">
        <f t="shared" si="14"/>
        <v>0.6836499374350758</v>
      </c>
    </row>
    <row r="108" spans="1:13" ht="12.75">
      <c r="A108" s="17">
        <f t="shared" si="12"/>
        <v>107</v>
      </c>
      <c r="B108" s="11" t="s">
        <v>8</v>
      </c>
      <c r="C108" s="5" t="s">
        <v>9</v>
      </c>
      <c r="D108" s="3">
        <v>0</v>
      </c>
      <c r="E108" s="4">
        <v>153071</v>
      </c>
      <c r="F108" s="6">
        <f t="shared" si="8"/>
        <v>153071</v>
      </c>
      <c r="G108" s="8">
        <v>7162.2</v>
      </c>
      <c r="H108" s="8">
        <f t="shared" si="9"/>
        <v>750.75</v>
      </c>
      <c r="I108" s="8">
        <f t="shared" si="10"/>
        <v>1162.574245</v>
      </c>
      <c r="J108" s="8">
        <f t="shared" si="11"/>
        <v>9075.524245</v>
      </c>
      <c r="K108" s="8">
        <f t="shared" si="15"/>
        <v>2431291.6824300005</v>
      </c>
      <c r="L108" s="18">
        <f t="shared" si="13"/>
        <v>0.15049226441631505</v>
      </c>
      <c r="M108" s="18">
        <f t="shared" si="14"/>
        <v>0.6862114270698134</v>
      </c>
    </row>
    <row r="109" spans="1:13" ht="12.75">
      <c r="A109" s="17">
        <f t="shared" si="12"/>
        <v>108</v>
      </c>
      <c r="B109" s="2" t="s">
        <v>566</v>
      </c>
      <c r="C109" s="5" t="s">
        <v>513</v>
      </c>
      <c r="D109" s="3">
        <v>0</v>
      </c>
      <c r="E109" s="3">
        <v>0</v>
      </c>
      <c r="F109" s="6">
        <f t="shared" si="8"/>
        <v>0</v>
      </c>
      <c r="G109" s="8">
        <f>36.5735*C109</f>
        <v>8009.596500000001</v>
      </c>
      <c r="H109" s="8">
        <f t="shared" si="9"/>
        <v>939.51</v>
      </c>
      <c r="I109" s="8">
        <f t="shared" si="10"/>
        <v>0</v>
      </c>
      <c r="J109" s="8">
        <f t="shared" si="11"/>
        <v>8949.1065</v>
      </c>
      <c r="K109" s="8">
        <f t="shared" si="15"/>
        <v>2440240.7889300007</v>
      </c>
      <c r="L109" s="18">
        <f t="shared" si="13"/>
        <v>0.1518987341772152</v>
      </c>
      <c r="M109" s="18">
        <f t="shared" si="14"/>
        <v>0.6887372363697601</v>
      </c>
    </row>
    <row r="110" spans="1:13" ht="12.75">
      <c r="A110" s="17">
        <f t="shared" si="12"/>
        <v>109</v>
      </c>
      <c r="B110" s="2" t="s">
        <v>974</v>
      </c>
      <c r="C110" s="5" t="s">
        <v>789</v>
      </c>
      <c r="D110" s="3">
        <v>0</v>
      </c>
      <c r="E110" s="3">
        <v>0</v>
      </c>
      <c r="F110" s="6">
        <f t="shared" si="8"/>
        <v>0</v>
      </c>
      <c r="G110" s="8">
        <f>36.5735*C110</f>
        <v>7863.302500000001</v>
      </c>
      <c r="H110" s="8">
        <f t="shared" si="9"/>
        <v>922.35</v>
      </c>
      <c r="I110" s="8">
        <f t="shared" si="10"/>
        <v>0</v>
      </c>
      <c r="J110" s="8">
        <f t="shared" si="11"/>
        <v>8785.6525</v>
      </c>
      <c r="K110" s="8">
        <f t="shared" si="15"/>
        <v>2449026.4414300006</v>
      </c>
      <c r="L110" s="18">
        <f t="shared" si="13"/>
        <v>0.15330520393811534</v>
      </c>
      <c r="M110" s="18">
        <f t="shared" si="14"/>
        <v>0.6912169121665115</v>
      </c>
    </row>
    <row r="111" spans="1:13" ht="12.75">
      <c r="A111" s="17">
        <f t="shared" si="12"/>
        <v>110</v>
      </c>
      <c r="B111" s="11" t="s">
        <v>512</v>
      </c>
      <c r="C111" s="5" t="s">
        <v>513</v>
      </c>
      <c r="D111" s="3">
        <v>0</v>
      </c>
      <c r="E111" s="3" t="s">
        <v>514</v>
      </c>
      <c r="F111" s="6">
        <f t="shared" si="8"/>
        <v>35000</v>
      </c>
      <c r="G111" s="8">
        <v>7468.99</v>
      </c>
      <c r="H111" s="8">
        <f t="shared" si="9"/>
        <v>939.51</v>
      </c>
      <c r="I111" s="8">
        <f t="shared" si="10"/>
        <v>265.825</v>
      </c>
      <c r="J111" s="8">
        <f t="shared" si="11"/>
        <v>8674.325</v>
      </c>
      <c r="K111" s="8">
        <f t="shared" si="15"/>
        <v>2457700.766430001</v>
      </c>
      <c r="L111" s="18">
        <f t="shared" si="13"/>
        <v>0.15471167369901548</v>
      </c>
      <c r="M111" s="18">
        <f t="shared" si="14"/>
        <v>0.6936651667219534</v>
      </c>
    </row>
    <row r="112" spans="1:13" ht="12.75">
      <c r="A112" s="17">
        <f t="shared" si="12"/>
        <v>111</v>
      </c>
      <c r="B112" s="2" t="s">
        <v>424</v>
      </c>
      <c r="C112" s="5" t="s">
        <v>425</v>
      </c>
      <c r="D112" s="3">
        <v>0</v>
      </c>
      <c r="E112" s="3">
        <v>0</v>
      </c>
      <c r="F112" s="6">
        <f t="shared" si="8"/>
        <v>0</v>
      </c>
      <c r="G112" s="8">
        <f>36.5735*C112</f>
        <v>7717.008500000001</v>
      </c>
      <c r="H112" s="8">
        <f t="shared" si="9"/>
        <v>905.19</v>
      </c>
      <c r="I112" s="8">
        <f t="shared" si="10"/>
        <v>0</v>
      </c>
      <c r="J112" s="8">
        <f t="shared" si="11"/>
        <v>8622.1985</v>
      </c>
      <c r="K112" s="8">
        <f t="shared" si="15"/>
        <v>2466322.9649300007</v>
      </c>
      <c r="L112" s="18">
        <f t="shared" si="13"/>
        <v>0.15611814345991562</v>
      </c>
      <c r="M112" s="18">
        <f t="shared" si="14"/>
        <v>0.6960987090155094</v>
      </c>
    </row>
    <row r="113" spans="1:13" ht="12.75">
      <c r="A113" s="17">
        <f t="shared" si="12"/>
        <v>112</v>
      </c>
      <c r="B113" s="2" t="s">
        <v>600</v>
      </c>
      <c r="C113" s="5">
        <v>0</v>
      </c>
      <c r="D113" s="3">
        <v>0</v>
      </c>
      <c r="E113" s="3" t="s">
        <v>601</v>
      </c>
      <c r="F113" s="6">
        <f t="shared" si="8"/>
        <v>450000</v>
      </c>
      <c r="G113" s="8">
        <f>0.01154*F113</f>
        <v>5193</v>
      </c>
      <c r="H113" s="8">
        <f t="shared" si="9"/>
        <v>0</v>
      </c>
      <c r="I113" s="8">
        <f t="shared" si="10"/>
        <v>3417.75</v>
      </c>
      <c r="J113" s="8">
        <f t="shared" si="11"/>
        <v>8610.75</v>
      </c>
      <c r="K113" s="8">
        <f t="shared" si="15"/>
        <v>2474933.7149300007</v>
      </c>
      <c r="L113" s="18">
        <f t="shared" si="13"/>
        <v>0.15752461322081576</v>
      </c>
      <c r="M113" s="18">
        <f t="shared" si="14"/>
        <v>0.6985290200671788</v>
      </c>
    </row>
    <row r="114" spans="1:13" ht="12.75">
      <c r="A114" s="17">
        <f t="shared" si="12"/>
        <v>113</v>
      </c>
      <c r="B114" s="11" t="s">
        <v>1090</v>
      </c>
      <c r="C114" s="5" t="s">
        <v>1091</v>
      </c>
      <c r="D114" s="3">
        <v>0</v>
      </c>
      <c r="E114" s="3" t="s">
        <v>1092</v>
      </c>
      <c r="F114" s="6">
        <f t="shared" si="8"/>
        <v>45000</v>
      </c>
      <c r="G114" s="8">
        <v>7336.56</v>
      </c>
      <c r="H114" s="8">
        <f t="shared" si="9"/>
        <v>909.48</v>
      </c>
      <c r="I114" s="8">
        <f t="shared" si="10"/>
        <v>341.77500000000003</v>
      </c>
      <c r="J114" s="8">
        <f t="shared" si="11"/>
        <v>8587.815</v>
      </c>
      <c r="K114" s="8">
        <f t="shared" si="15"/>
        <v>2483521.5299300007</v>
      </c>
      <c r="L114" s="18">
        <f t="shared" si="13"/>
        <v>0.1589310829817159</v>
      </c>
      <c r="M114" s="18">
        <f t="shared" si="14"/>
        <v>0.7009528579098976</v>
      </c>
    </row>
    <row r="115" spans="1:13" ht="12.75">
      <c r="A115" s="17">
        <f t="shared" si="12"/>
        <v>114</v>
      </c>
      <c r="B115" s="2" t="s">
        <v>1105</v>
      </c>
      <c r="C115" s="5" t="s">
        <v>736</v>
      </c>
      <c r="D115" s="3">
        <v>0</v>
      </c>
      <c r="E115" s="3">
        <v>0</v>
      </c>
      <c r="F115" s="6">
        <f t="shared" si="8"/>
        <v>0</v>
      </c>
      <c r="G115" s="8">
        <f>36.5735*C115</f>
        <v>7680.435</v>
      </c>
      <c r="H115" s="8">
        <f t="shared" si="9"/>
        <v>900.9</v>
      </c>
      <c r="I115" s="8">
        <f t="shared" si="10"/>
        <v>0</v>
      </c>
      <c r="J115" s="8">
        <f t="shared" si="11"/>
        <v>8581.335000000001</v>
      </c>
      <c r="K115" s="8">
        <f t="shared" si="15"/>
        <v>2492102.8649300006</v>
      </c>
      <c r="L115" s="18">
        <f t="shared" si="13"/>
        <v>0.16033755274261605</v>
      </c>
      <c r="M115" s="18">
        <f t="shared" si="14"/>
        <v>0.7033748668276547</v>
      </c>
    </row>
    <row r="116" spans="1:13" ht="12.75">
      <c r="A116" s="17">
        <f t="shared" si="12"/>
        <v>115</v>
      </c>
      <c r="B116" s="11">
        <v>555</v>
      </c>
      <c r="C116" s="5" t="s">
        <v>202</v>
      </c>
      <c r="D116" s="3">
        <v>0</v>
      </c>
      <c r="E116" s="3" t="s">
        <v>454</v>
      </c>
      <c r="F116" s="6">
        <f t="shared" si="8"/>
        <v>38768</v>
      </c>
      <c r="G116" s="8">
        <v>7342.28</v>
      </c>
      <c r="H116" s="8">
        <f t="shared" si="9"/>
        <v>918.0600000000001</v>
      </c>
      <c r="I116" s="8">
        <f t="shared" si="10"/>
        <v>294.44296</v>
      </c>
      <c r="J116" s="8">
        <f t="shared" si="11"/>
        <v>8554.78296</v>
      </c>
      <c r="K116" s="8">
        <f t="shared" si="15"/>
        <v>2500657.6478900006</v>
      </c>
      <c r="L116" s="18">
        <f t="shared" si="13"/>
        <v>0.1617440225035162</v>
      </c>
      <c r="M116" s="18">
        <f t="shared" si="14"/>
        <v>0.7057893816576429</v>
      </c>
    </row>
    <row r="117" spans="1:13" ht="12.75">
      <c r="A117" s="17">
        <f t="shared" si="12"/>
        <v>116</v>
      </c>
      <c r="B117" s="2" t="s">
        <v>787</v>
      </c>
      <c r="C117" s="5">
        <v>0</v>
      </c>
      <c r="D117" s="3">
        <v>0</v>
      </c>
      <c r="E117" s="3" t="s">
        <v>788</v>
      </c>
      <c r="F117" s="6">
        <f t="shared" si="8"/>
        <v>441709</v>
      </c>
      <c r="G117" s="8">
        <f>0.01154*F117</f>
        <v>5097.32186</v>
      </c>
      <c r="H117" s="8">
        <f t="shared" si="9"/>
        <v>0</v>
      </c>
      <c r="I117" s="8">
        <f t="shared" si="10"/>
        <v>3354.779855</v>
      </c>
      <c r="J117" s="8">
        <f t="shared" si="11"/>
        <v>8452.101715</v>
      </c>
      <c r="K117" s="8">
        <f t="shared" si="15"/>
        <v>2509109.7496050005</v>
      </c>
      <c r="L117" s="18">
        <f t="shared" si="13"/>
        <v>0.1631504922644163</v>
      </c>
      <c r="M117" s="18">
        <f t="shared" si="14"/>
        <v>0.708174915578358</v>
      </c>
    </row>
    <row r="118" spans="1:13" ht="12.75">
      <c r="A118" s="17">
        <f t="shared" si="12"/>
        <v>117</v>
      </c>
      <c r="B118" s="2" t="s">
        <v>1118</v>
      </c>
      <c r="C118" s="5" t="s">
        <v>1119</v>
      </c>
      <c r="D118" s="3">
        <v>0</v>
      </c>
      <c r="E118" s="3">
        <v>0</v>
      </c>
      <c r="F118" s="6">
        <f t="shared" si="8"/>
        <v>0</v>
      </c>
      <c r="G118" s="8">
        <f>36.5735*C118</f>
        <v>7534.1410000000005</v>
      </c>
      <c r="H118" s="8">
        <f t="shared" si="9"/>
        <v>883.74</v>
      </c>
      <c r="I118" s="8">
        <f t="shared" si="10"/>
        <v>0</v>
      </c>
      <c r="J118" s="8">
        <f t="shared" si="11"/>
        <v>8417.881000000001</v>
      </c>
      <c r="K118" s="8">
        <f t="shared" si="15"/>
        <v>2517527.6306050005</v>
      </c>
      <c r="L118" s="18">
        <f t="shared" si="13"/>
        <v>0.16455696202531644</v>
      </c>
      <c r="M118" s="18">
        <f t="shared" si="14"/>
        <v>0.7105507909929197</v>
      </c>
    </row>
    <row r="119" spans="1:13" ht="12.75">
      <c r="A119" s="17">
        <f t="shared" si="12"/>
        <v>118</v>
      </c>
      <c r="B119" s="11" t="s">
        <v>820</v>
      </c>
      <c r="C119" s="5" t="s">
        <v>822</v>
      </c>
      <c r="D119" s="3">
        <v>0</v>
      </c>
      <c r="E119" s="3" t="s">
        <v>823</v>
      </c>
      <c r="F119" s="6">
        <f t="shared" si="8"/>
        <v>70259</v>
      </c>
      <c r="G119" s="8">
        <v>7024.19</v>
      </c>
      <c r="H119" s="8">
        <f t="shared" si="9"/>
        <v>836.55</v>
      </c>
      <c r="I119" s="8">
        <f t="shared" si="10"/>
        <v>533.617105</v>
      </c>
      <c r="J119" s="8">
        <f t="shared" si="11"/>
        <v>8394.357105</v>
      </c>
      <c r="K119" s="8">
        <f t="shared" si="15"/>
        <v>2525921.9877100005</v>
      </c>
      <c r="L119" s="18">
        <f t="shared" si="13"/>
        <v>0.1659634317862166</v>
      </c>
      <c r="M119" s="18">
        <f t="shared" si="14"/>
        <v>0.7129200269879191</v>
      </c>
    </row>
    <row r="120" spans="1:13" ht="12.75">
      <c r="A120" s="17">
        <f t="shared" si="12"/>
        <v>119</v>
      </c>
      <c r="B120" s="2" t="s">
        <v>485</v>
      </c>
      <c r="C120" s="5">
        <v>0</v>
      </c>
      <c r="D120" s="3">
        <v>0</v>
      </c>
      <c r="E120" s="3" t="s">
        <v>486</v>
      </c>
      <c r="F120" s="6">
        <f t="shared" si="8"/>
        <v>438438</v>
      </c>
      <c r="G120" s="8">
        <f>0.01154*F120</f>
        <v>5059.57452</v>
      </c>
      <c r="H120" s="8">
        <f t="shared" si="9"/>
        <v>0</v>
      </c>
      <c r="I120" s="8">
        <f t="shared" si="10"/>
        <v>3329.93661</v>
      </c>
      <c r="J120" s="8">
        <f t="shared" si="11"/>
        <v>8389.51113</v>
      </c>
      <c r="K120" s="8">
        <f t="shared" si="15"/>
        <v>2534311.4988400005</v>
      </c>
      <c r="L120" s="18">
        <f t="shared" si="13"/>
        <v>0.16736990154711673</v>
      </c>
      <c r="M120" s="18">
        <f t="shared" si="14"/>
        <v>0.7152878952476343</v>
      </c>
    </row>
    <row r="121" spans="1:13" ht="12.75">
      <c r="A121" s="17">
        <f t="shared" si="12"/>
        <v>120</v>
      </c>
      <c r="B121" s="2" t="s">
        <v>50</v>
      </c>
      <c r="C121" s="5">
        <v>0</v>
      </c>
      <c r="D121" s="3" t="s">
        <v>51</v>
      </c>
      <c r="E121" s="3" t="s">
        <v>52</v>
      </c>
      <c r="F121" s="6">
        <f t="shared" si="8"/>
        <v>435000</v>
      </c>
      <c r="G121" s="8">
        <f>0.01154*F121</f>
        <v>5019.9</v>
      </c>
      <c r="H121" s="8">
        <f t="shared" si="9"/>
        <v>0</v>
      </c>
      <c r="I121" s="8">
        <f t="shared" si="10"/>
        <v>3303.8250000000003</v>
      </c>
      <c r="J121" s="8">
        <f t="shared" si="11"/>
        <v>8323.725</v>
      </c>
      <c r="K121" s="8">
        <f t="shared" si="15"/>
        <v>2542635.2238400006</v>
      </c>
      <c r="L121" s="18">
        <f t="shared" si="13"/>
        <v>0.16877637130801687</v>
      </c>
      <c r="M121" s="18">
        <f t="shared" si="14"/>
        <v>0.7176371959309146</v>
      </c>
    </row>
    <row r="122" spans="1:13" ht="12.75">
      <c r="A122" s="17">
        <f t="shared" si="12"/>
        <v>121</v>
      </c>
      <c r="B122" s="2" t="s">
        <v>401</v>
      </c>
      <c r="C122" s="5">
        <v>0</v>
      </c>
      <c r="D122" s="3" t="s">
        <v>402</v>
      </c>
      <c r="E122" s="3">
        <v>0</v>
      </c>
      <c r="F122" s="6">
        <f t="shared" si="8"/>
        <v>427000</v>
      </c>
      <c r="G122" s="8">
        <f>0.01154*F122</f>
        <v>4927.58</v>
      </c>
      <c r="H122" s="8">
        <f t="shared" si="9"/>
        <v>0</v>
      </c>
      <c r="I122" s="8">
        <f t="shared" si="10"/>
        <v>3243.065</v>
      </c>
      <c r="J122" s="8">
        <f t="shared" si="11"/>
        <v>8170.645</v>
      </c>
      <c r="K122" s="8">
        <f t="shared" si="15"/>
        <v>2550805.8688400006</v>
      </c>
      <c r="L122" s="18">
        <f t="shared" si="13"/>
        <v>0.170182841068917</v>
      </c>
      <c r="M122" s="18">
        <f t="shared" si="14"/>
        <v>0.7199432910843875</v>
      </c>
    </row>
    <row r="123" spans="1:13" ht="12.75">
      <c r="A123" s="17">
        <f t="shared" si="12"/>
        <v>122</v>
      </c>
      <c r="B123" s="2" t="s">
        <v>911</v>
      </c>
      <c r="C123" s="5">
        <v>0</v>
      </c>
      <c r="D123" s="3">
        <v>0</v>
      </c>
      <c r="E123" s="3" t="s">
        <v>824</v>
      </c>
      <c r="F123" s="6">
        <f t="shared" si="8"/>
        <v>426038</v>
      </c>
      <c r="G123" s="8">
        <f>0.01154*F123</f>
        <v>4916.47852</v>
      </c>
      <c r="H123" s="8">
        <f t="shared" si="9"/>
        <v>0</v>
      </c>
      <c r="I123" s="8">
        <f t="shared" si="10"/>
        <v>3235.75861</v>
      </c>
      <c r="J123" s="8">
        <f t="shared" si="11"/>
        <v>8152.2371299999995</v>
      </c>
      <c r="K123" s="8">
        <f t="shared" si="15"/>
        <v>2558958.1059700004</v>
      </c>
      <c r="L123" s="18">
        <f t="shared" si="13"/>
        <v>0.17158931082981715</v>
      </c>
      <c r="M123" s="18">
        <f t="shared" si="14"/>
        <v>0.722244190772901</v>
      </c>
    </row>
    <row r="124" spans="1:13" ht="12.75">
      <c r="A124" s="17">
        <f t="shared" si="12"/>
        <v>123</v>
      </c>
      <c r="B124" s="2" t="s">
        <v>494</v>
      </c>
      <c r="C124" s="5" t="s">
        <v>495</v>
      </c>
      <c r="D124" s="3">
        <v>0</v>
      </c>
      <c r="E124" s="3">
        <v>0</v>
      </c>
      <c r="F124" s="6">
        <f t="shared" si="8"/>
        <v>0</v>
      </c>
      <c r="G124" s="8">
        <f>36.5735*C124</f>
        <v>7241.553000000001</v>
      </c>
      <c r="H124" s="8">
        <f t="shared" si="9"/>
        <v>849.42</v>
      </c>
      <c r="I124" s="8">
        <f t="shared" si="10"/>
        <v>0</v>
      </c>
      <c r="J124" s="8">
        <f t="shared" si="11"/>
        <v>8090.973000000001</v>
      </c>
      <c r="K124" s="8">
        <f t="shared" si="15"/>
        <v>2567049.0789700006</v>
      </c>
      <c r="L124" s="18">
        <f t="shared" si="13"/>
        <v>0.1729957805907173</v>
      </c>
      <c r="M124" s="18">
        <f t="shared" si="14"/>
        <v>0.7245277991810721</v>
      </c>
    </row>
    <row r="125" spans="1:13" ht="12.75">
      <c r="A125" s="17">
        <f t="shared" si="12"/>
        <v>124</v>
      </c>
      <c r="B125" s="2" t="s">
        <v>99</v>
      </c>
      <c r="C125" s="5" t="s">
        <v>100</v>
      </c>
      <c r="D125" s="3">
        <v>0</v>
      </c>
      <c r="E125" s="3">
        <v>0</v>
      </c>
      <c r="F125" s="6">
        <f t="shared" si="8"/>
        <v>0</v>
      </c>
      <c r="G125" s="8">
        <f>36.5735*C125</f>
        <v>7204.9795</v>
      </c>
      <c r="H125" s="8">
        <f t="shared" si="9"/>
        <v>845.13</v>
      </c>
      <c r="I125" s="8">
        <f t="shared" si="10"/>
        <v>0</v>
      </c>
      <c r="J125" s="8">
        <f t="shared" si="11"/>
        <v>8050.1095000000005</v>
      </c>
      <c r="K125" s="8">
        <f t="shared" si="15"/>
        <v>2575099.1884700004</v>
      </c>
      <c r="L125" s="18">
        <f t="shared" si="13"/>
        <v>0.17440225035161744</v>
      </c>
      <c r="M125" s="18">
        <f t="shared" si="14"/>
        <v>0.7267998742134442</v>
      </c>
    </row>
    <row r="126" spans="1:13" ht="12.75">
      <c r="A126" s="17">
        <f t="shared" si="12"/>
        <v>125</v>
      </c>
      <c r="B126" s="2" t="s">
        <v>63</v>
      </c>
      <c r="C126" s="5" t="s">
        <v>64</v>
      </c>
      <c r="D126" s="3">
        <v>0</v>
      </c>
      <c r="E126" s="3">
        <v>0</v>
      </c>
      <c r="F126" s="6">
        <f t="shared" si="8"/>
        <v>0</v>
      </c>
      <c r="G126" s="8">
        <f>36.5735*C126</f>
        <v>7168.406000000001</v>
      </c>
      <c r="H126" s="8">
        <f t="shared" si="9"/>
        <v>840.84</v>
      </c>
      <c r="I126" s="8">
        <f t="shared" si="10"/>
        <v>0</v>
      </c>
      <c r="J126" s="8">
        <f t="shared" si="11"/>
        <v>8009.246000000001</v>
      </c>
      <c r="K126" s="8">
        <f t="shared" si="15"/>
        <v>2583108.43447</v>
      </c>
      <c r="L126" s="18">
        <f t="shared" si="13"/>
        <v>0.17580872011251758</v>
      </c>
      <c r="M126" s="18">
        <f t="shared" si="14"/>
        <v>0.7290604158700174</v>
      </c>
    </row>
    <row r="127" spans="1:13" ht="12.75">
      <c r="A127" s="17">
        <f t="shared" si="12"/>
        <v>126</v>
      </c>
      <c r="B127" s="2" t="s">
        <v>322</v>
      </c>
      <c r="C127" s="5" t="s">
        <v>404</v>
      </c>
      <c r="D127" s="3">
        <v>0</v>
      </c>
      <c r="E127" s="3">
        <v>0</v>
      </c>
      <c r="F127" s="6">
        <f t="shared" si="8"/>
        <v>0</v>
      </c>
      <c r="G127" s="8">
        <f>36.5735*C127</f>
        <v>7095.259000000001</v>
      </c>
      <c r="H127" s="8">
        <f t="shared" si="9"/>
        <v>832.26</v>
      </c>
      <c r="I127" s="8">
        <f t="shared" si="10"/>
        <v>0</v>
      </c>
      <c r="J127" s="8">
        <f t="shared" si="11"/>
        <v>7927.519000000001</v>
      </c>
      <c r="K127" s="8">
        <f t="shared" si="15"/>
        <v>2591035.95347</v>
      </c>
      <c r="L127" s="18">
        <f t="shared" si="13"/>
        <v>0.17721518987341772</v>
      </c>
      <c r="M127" s="18">
        <f t="shared" si="14"/>
        <v>0.731297890774993</v>
      </c>
    </row>
    <row r="128" spans="1:13" ht="12.75">
      <c r="A128" s="17">
        <f t="shared" si="12"/>
        <v>127</v>
      </c>
      <c r="B128" s="11">
        <v>81</v>
      </c>
      <c r="C128" s="5" t="s">
        <v>948</v>
      </c>
      <c r="D128" s="3">
        <v>0</v>
      </c>
      <c r="E128" s="3" t="s">
        <v>949</v>
      </c>
      <c r="F128" s="6">
        <f aca="true" t="shared" si="17" ref="F128:F191">+D128+E128</f>
        <v>193637</v>
      </c>
      <c r="G128" s="8">
        <v>5756.61</v>
      </c>
      <c r="H128" s="8">
        <f aca="true" t="shared" si="18" ref="H128:H191">+C128*8.58*1100/2200</f>
        <v>514.8</v>
      </c>
      <c r="I128" s="8">
        <f aca="true" t="shared" si="19" ref="I128:I191">+F128*0.01519*0.5</f>
        <v>1470.673015</v>
      </c>
      <c r="J128" s="8">
        <f aca="true" t="shared" si="20" ref="J128:J191">+G128+H128+I128</f>
        <v>7742.083015</v>
      </c>
      <c r="K128" s="8">
        <f t="shared" si="15"/>
        <v>2598778.036485</v>
      </c>
      <c r="L128" s="18">
        <f t="shared" si="13"/>
        <v>0.17862165963431786</v>
      </c>
      <c r="M128" s="18">
        <f t="shared" si="14"/>
        <v>0.7334830279482121</v>
      </c>
    </row>
    <row r="129" spans="1:13" ht="12.75">
      <c r="A129" s="17">
        <f t="shared" si="12"/>
        <v>128</v>
      </c>
      <c r="B129" s="11" t="s">
        <v>151</v>
      </c>
      <c r="C129" s="5" t="s">
        <v>758</v>
      </c>
      <c r="D129" s="3">
        <v>0</v>
      </c>
      <c r="E129" s="3" t="s">
        <v>152</v>
      </c>
      <c r="F129" s="6">
        <f t="shared" si="17"/>
        <v>320000</v>
      </c>
      <c r="G129" s="8">
        <v>5008.11</v>
      </c>
      <c r="H129" s="8">
        <f t="shared" si="18"/>
        <v>257.4</v>
      </c>
      <c r="I129" s="8">
        <f t="shared" si="19"/>
        <v>2430.4</v>
      </c>
      <c r="J129" s="8">
        <f t="shared" si="20"/>
        <v>7695.91</v>
      </c>
      <c r="K129" s="8">
        <f t="shared" si="15"/>
        <v>2606473.946485</v>
      </c>
      <c r="L129" s="18">
        <f t="shared" si="13"/>
        <v>0.180028129395218</v>
      </c>
      <c r="M129" s="18">
        <f t="shared" si="14"/>
        <v>0.7356551331801202</v>
      </c>
    </row>
    <row r="130" spans="1:13" ht="12.75">
      <c r="A130" s="17">
        <f aca="true" t="shared" si="21" ref="A130:A193">+A129+1</f>
        <v>129</v>
      </c>
      <c r="B130" s="2" t="s">
        <v>801</v>
      </c>
      <c r="C130" s="5" t="s">
        <v>804</v>
      </c>
      <c r="D130" s="3">
        <v>0</v>
      </c>
      <c r="E130" s="3">
        <v>0</v>
      </c>
      <c r="F130" s="6">
        <f t="shared" si="17"/>
        <v>0</v>
      </c>
      <c r="G130" s="8">
        <f>36.5735*C130</f>
        <v>6875.818</v>
      </c>
      <c r="H130" s="8">
        <f t="shared" si="18"/>
        <v>806.52</v>
      </c>
      <c r="I130" s="8">
        <f t="shared" si="19"/>
        <v>0</v>
      </c>
      <c r="J130" s="8">
        <f t="shared" si="20"/>
        <v>7682.338</v>
      </c>
      <c r="K130" s="8">
        <f t="shared" si="15"/>
        <v>2614156.284485</v>
      </c>
      <c r="L130" s="18">
        <f t="shared" si="13"/>
        <v>0.18143459915611815</v>
      </c>
      <c r="M130" s="18">
        <f t="shared" si="14"/>
        <v>0.7378234078303028</v>
      </c>
    </row>
    <row r="131" spans="1:13" ht="12.75">
      <c r="A131" s="17">
        <f t="shared" si="21"/>
        <v>130</v>
      </c>
      <c r="B131" s="2" t="s">
        <v>852</v>
      </c>
      <c r="C131" s="5">
        <v>0</v>
      </c>
      <c r="D131" s="3">
        <v>0</v>
      </c>
      <c r="E131" s="3" t="s">
        <v>854</v>
      </c>
      <c r="F131" s="6">
        <f t="shared" si="17"/>
        <v>393400</v>
      </c>
      <c r="G131" s="8">
        <f>0.01154*F131</f>
        <v>4539.836</v>
      </c>
      <c r="H131" s="8">
        <f t="shared" si="18"/>
        <v>0</v>
      </c>
      <c r="I131" s="8">
        <f t="shared" si="19"/>
        <v>2987.873</v>
      </c>
      <c r="J131" s="8">
        <f t="shared" si="20"/>
        <v>7527.709000000001</v>
      </c>
      <c r="K131" s="8">
        <f t="shared" si="15"/>
        <v>2621683.993485</v>
      </c>
      <c r="L131" s="18">
        <f aca="true" t="shared" si="22" ref="L131:L194">+A131/$A$712</f>
        <v>0.1828410689170183</v>
      </c>
      <c r="M131" s="18">
        <f aca="true" t="shared" si="23" ref="M131:M194">+K131/$K$712</f>
        <v>0.7399480397585843</v>
      </c>
    </row>
    <row r="132" spans="1:13" ht="12.75">
      <c r="A132" s="17">
        <f t="shared" si="21"/>
        <v>131</v>
      </c>
      <c r="B132" s="2" t="s">
        <v>391</v>
      </c>
      <c r="C132" s="5">
        <v>0</v>
      </c>
      <c r="D132" s="4">
        <v>90000</v>
      </c>
      <c r="E132" s="4">
        <v>300000</v>
      </c>
      <c r="F132" s="6">
        <f t="shared" si="17"/>
        <v>390000</v>
      </c>
      <c r="G132" s="8">
        <f>0.01154*F132</f>
        <v>4500.6</v>
      </c>
      <c r="H132" s="8">
        <f t="shared" si="18"/>
        <v>0</v>
      </c>
      <c r="I132" s="8">
        <f t="shared" si="19"/>
        <v>2962.05</v>
      </c>
      <c r="J132" s="8">
        <f t="shared" si="20"/>
        <v>7462.650000000001</v>
      </c>
      <c r="K132" s="8">
        <f t="shared" si="15"/>
        <v>2629146.643485</v>
      </c>
      <c r="L132" s="18">
        <f t="shared" si="22"/>
        <v>0.18424753867791843</v>
      </c>
      <c r="M132" s="18">
        <f t="shared" si="23"/>
        <v>0.7420543093366977</v>
      </c>
    </row>
    <row r="133" spans="1:13" ht="12.75">
      <c r="A133" s="17">
        <f t="shared" si="21"/>
        <v>132</v>
      </c>
      <c r="B133" s="11" t="s">
        <v>828</v>
      </c>
      <c r="C133" s="5" t="s">
        <v>829</v>
      </c>
      <c r="D133" s="3">
        <v>0</v>
      </c>
      <c r="E133" s="3" t="s">
        <v>830</v>
      </c>
      <c r="F133" s="6">
        <f t="shared" si="17"/>
        <v>2650</v>
      </c>
      <c r="G133" s="8">
        <v>6575.62</v>
      </c>
      <c r="H133" s="8">
        <f t="shared" si="18"/>
        <v>862.29</v>
      </c>
      <c r="I133" s="8">
        <f t="shared" si="19"/>
        <v>20.12675</v>
      </c>
      <c r="J133" s="8">
        <f t="shared" si="20"/>
        <v>7458.03675</v>
      </c>
      <c r="K133" s="8">
        <f aca="true" t="shared" si="24" ref="K133:K196">+K132+J133</f>
        <v>2636604.680235</v>
      </c>
      <c r="L133" s="18">
        <f t="shared" si="22"/>
        <v>0.18565400843881857</v>
      </c>
      <c r="M133" s="18">
        <f t="shared" si="23"/>
        <v>0.7441592768641815</v>
      </c>
    </row>
    <row r="134" spans="1:13" ht="12.75">
      <c r="A134" s="17">
        <f t="shared" si="21"/>
        <v>133</v>
      </c>
      <c r="B134" s="2" t="s">
        <v>1065</v>
      </c>
      <c r="C134" s="5" t="s">
        <v>1066</v>
      </c>
      <c r="D134" s="3">
        <v>0</v>
      </c>
      <c r="E134" s="3">
        <v>0</v>
      </c>
      <c r="F134" s="6">
        <f t="shared" si="17"/>
        <v>0</v>
      </c>
      <c r="G134" s="8">
        <f>36.5735*C134</f>
        <v>6583.2300000000005</v>
      </c>
      <c r="H134" s="8">
        <f t="shared" si="18"/>
        <v>772.2</v>
      </c>
      <c r="I134" s="8">
        <f t="shared" si="19"/>
        <v>0</v>
      </c>
      <c r="J134" s="8">
        <f t="shared" si="20"/>
        <v>7355.43</v>
      </c>
      <c r="K134" s="8">
        <f t="shared" si="24"/>
        <v>2643960.110235</v>
      </c>
      <c r="L134" s="18">
        <f t="shared" si="22"/>
        <v>0.18706047819971872</v>
      </c>
      <c r="M134" s="18">
        <f t="shared" si="23"/>
        <v>0.7462352845079733</v>
      </c>
    </row>
    <row r="135" spans="1:13" ht="12.75">
      <c r="A135" s="17">
        <f t="shared" si="21"/>
        <v>134</v>
      </c>
      <c r="B135" s="11" t="s">
        <v>328</v>
      </c>
      <c r="C135" s="5">
        <v>191</v>
      </c>
      <c r="D135" s="3">
        <v>0</v>
      </c>
      <c r="E135" s="3" t="s">
        <v>329</v>
      </c>
      <c r="F135" s="6">
        <f t="shared" si="17"/>
        <v>14741</v>
      </c>
      <c r="G135" s="8">
        <v>6365.52</v>
      </c>
      <c r="H135" s="8">
        <f t="shared" si="18"/>
        <v>819.39</v>
      </c>
      <c r="I135" s="8">
        <f t="shared" si="19"/>
        <v>111.95789500000001</v>
      </c>
      <c r="J135" s="8">
        <f t="shared" si="20"/>
        <v>7296.867895000001</v>
      </c>
      <c r="K135" s="8">
        <f t="shared" si="24"/>
        <v>2651256.97813</v>
      </c>
      <c r="L135" s="18">
        <f t="shared" si="22"/>
        <v>0.18846694796061886</v>
      </c>
      <c r="M135" s="18">
        <f t="shared" si="23"/>
        <v>0.7482947634950291</v>
      </c>
    </row>
    <row r="136" spans="1:13" ht="12.75">
      <c r="A136" s="17">
        <f t="shared" si="21"/>
        <v>135</v>
      </c>
      <c r="B136" s="2" t="s">
        <v>966</v>
      </c>
      <c r="C136" s="5" t="s">
        <v>967</v>
      </c>
      <c r="D136" s="3">
        <v>0</v>
      </c>
      <c r="E136" s="3">
        <v>0</v>
      </c>
      <c r="F136" s="6">
        <f t="shared" si="17"/>
        <v>0</v>
      </c>
      <c r="G136" s="8">
        <f>36.5735*C136</f>
        <v>6473.5095</v>
      </c>
      <c r="H136" s="8">
        <f t="shared" si="18"/>
        <v>759.33</v>
      </c>
      <c r="I136" s="8">
        <f t="shared" si="19"/>
        <v>0</v>
      </c>
      <c r="J136" s="8">
        <f t="shared" si="20"/>
        <v>7232.8395</v>
      </c>
      <c r="K136" s="8">
        <f t="shared" si="24"/>
        <v>2658489.81763</v>
      </c>
      <c r="L136" s="18">
        <f t="shared" si="22"/>
        <v>0.189873417721519</v>
      </c>
      <c r="M136" s="18">
        <f t="shared" si="23"/>
        <v>0.7503361710114242</v>
      </c>
    </row>
    <row r="137" spans="1:13" ht="12.75">
      <c r="A137" s="17">
        <f t="shared" si="21"/>
        <v>136</v>
      </c>
      <c r="B137" s="2" t="s">
        <v>1142</v>
      </c>
      <c r="C137" s="5">
        <v>0</v>
      </c>
      <c r="D137" s="3" t="s">
        <v>1143</v>
      </c>
      <c r="E137" s="3">
        <v>0</v>
      </c>
      <c r="F137" s="6">
        <f t="shared" si="17"/>
        <v>375270</v>
      </c>
      <c r="G137" s="8">
        <f>0.01154*F137</f>
        <v>4330.6158</v>
      </c>
      <c r="H137" s="8">
        <f t="shared" si="18"/>
        <v>0</v>
      </c>
      <c r="I137" s="8">
        <f t="shared" si="19"/>
        <v>2850.17565</v>
      </c>
      <c r="J137" s="8">
        <f t="shared" si="20"/>
        <v>7180.79145</v>
      </c>
      <c r="K137" s="8">
        <f t="shared" si="24"/>
        <v>2665670.60908</v>
      </c>
      <c r="L137" s="18">
        <f t="shared" si="22"/>
        <v>0.19127988748241911</v>
      </c>
      <c r="M137" s="18">
        <f t="shared" si="23"/>
        <v>0.7523628884077797</v>
      </c>
    </row>
    <row r="138" spans="1:13" ht="12.75">
      <c r="A138" s="17">
        <f t="shared" si="21"/>
        <v>137</v>
      </c>
      <c r="B138" s="2" t="s">
        <v>805</v>
      </c>
      <c r="C138" s="5">
        <v>0</v>
      </c>
      <c r="D138" s="3">
        <v>0</v>
      </c>
      <c r="E138" s="3" t="s">
        <v>806</v>
      </c>
      <c r="F138" s="6">
        <f t="shared" si="17"/>
        <v>374513</v>
      </c>
      <c r="G138" s="8">
        <f>0.01154*F138</f>
        <v>4321.88002</v>
      </c>
      <c r="H138" s="8">
        <f t="shared" si="18"/>
        <v>0</v>
      </c>
      <c r="I138" s="8">
        <f t="shared" si="19"/>
        <v>2844.426235</v>
      </c>
      <c r="J138" s="8">
        <f t="shared" si="20"/>
        <v>7166.3062549999995</v>
      </c>
      <c r="K138" s="8">
        <f t="shared" si="24"/>
        <v>2672836.915335</v>
      </c>
      <c r="L138" s="18">
        <f t="shared" si="22"/>
        <v>0.19268635724331926</v>
      </c>
      <c r="M138" s="18">
        <f t="shared" si="23"/>
        <v>0.7543855174808771</v>
      </c>
    </row>
    <row r="139" spans="1:13" ht="12.75">
      <c r="A139" s="17">
        <f t="shared" si="21"/>
        <v>138</v>
      </c>
      <c r="B139" s="2" t="s">
        <v>237</v>
      </c>
      <c r="C139" s="5" t="s">
        <v>238</v>
      </c>
      <c r="D139" s="3">
        <v>0</v>
      </c>
      <c r="E139" s="3">
        <v>0</v>
      </c>
      <c r="F139" s="6">
        <f t="shared" si="17"/>
        <v>0</v>
      </c>
      <c r="G139" s="8">
        <f>36.5735*C139</f>
        <v>6363.789000000001</v>
      </c>
      <c r="H139" s="8">
        <f t="shared" si="18"/>
        <v>746.46</v>
      </c>
      <c r="I139" s="8">
        <f t="shared" si="19"/>
        <v>0</v>
      </c>
      <c r="J139" s="8">
        <f t="shared" si="20"/>
        <v>7110.249000000001</v>
      </c>
      <c r="K139" s="8">
        <f t="shared" si="24"/>
        <v>2679947.164335</v>
      </c>
      <c r="L139" s="18">
        <f t="shared" si="22"/>
        <v>0.1940928270042194</v>
      </c>
      <c r="M139" s="18">
        <f t="shared" si="23"/>
        <v>0.7563923248698758</v>
      </c>
    </row>
    <row r="140" spans="1:13" ht="12.75">
      <c r="A140" s="17">
        <f t="shared" si="21"/>
        <v>139</v>
      </c>
      <c r="B140" s="2" t="s">
        <v>307</v>
      </c>
      <c r="C140" s="5" t="s">
        <v>238</v>
      </c>
      <c r="D140" s="3">
        <v>0</v>
      </c>
      <c r="E140" s="3">
        <v>0</v>
      </c>
      <c r="F140" s="6">
        <f t="shared" si="17"/>
        <v>0</v>
      </c>
      <c r="G140" s="8">
        <f>36.5735*C140</f>
        <v>6363.789000000001</v>
      </c>
      <c r="H140" s="8">
        <f t="shared" si="18"/>
        <v>746.46</v>
      </c>
      <c r="I140" s="8">
        <f t="shared" si="19"/>
        <v>0</v>
      </c>
      <c r="J140" s="8">
        <f t="shared" si="20"/>
        <v>7110.249000000001</v>
      </c>
      <c r="K140" s="8">
        <f t="shared" si="24"/>
        <v>2687057.4133349997</v>
      </c>
      <c r="L140" s="18">
        <f t="shared" si="22"/>
        <v>0.19549929676511954</v>
      </c>
      <c r="M140" s="18">
        <f t="shared" si="23"/>
        <v>0.7583991322588746</v>
      </c>
    </row>
    <row r="141" spans="1:13" ht="12.75">
      <c r="A141" s="17">
        <f t="shared" si="21"/>
        <v>140</v>
      </c>
      <c r="B141" s="2" t="s">
        <v>1075</v>
      </c>
      <c r="C141" s="5" t="s">
        <v>1076</v>
      </c>
      <c r="D141" s="3">
        <v>0</v>
      </c>
      <c r="E141" s="3">
        <v>0</v>
      </c>
      <c r="F141" s="6">
        <f t="shared" si="17"/>
        <v>0</v>
      </c>
      <c r="G141" s="8">
        <f>36.5735*C141</f>
        <v>6254.0685</v>
      </c>
      <c r="H141" s="8">
        <f t="shared" si="18"/>
        <v>733.59</v>
      </c>
      <c r="I141" s="8">
        <f t="shared" si="19"/>
        <v>0</v>
      </c>
      <c r="J141" s="8">
        <f t="shared" si="20"/>
        <v>6987.6585000000005</v>
      </c>
      <c r="K141" s="8">
        <f t="shared" si="24"/>
        <v>2694045.0718349996</v>
      </c>
      <c r="L141" s="18">
        <f t="shared" si="22"/>
        <v>0.19690576652601968</v>
      </c>
      <c r="M141" s="18">
        <f t="shared" si="23"/>
        <v>0.7603713395204768</v>
      </c>
    </row>
    <row r="142" spans="1:13" ht="12.75">
      <c r="A142" s="17">
        <f t="shared" si="21"/>
        <v>141</v>
      </c>
      <c r="B142" s="11" t="s">
        <v>226</v>
      </c>
      <c r="C142" s="5" t="s">
        <v>227</v>
      </c>
      <c r="D142" s="3">
        <v>0</v>
      </c>
      <c r="E142" s="3" t="s">
        <v>72</v>
      </c>
      <c r="F142" s="6">
        <f t="shared" si="17"/>
        <v>46000</v>
      </c>
      <c r="G142" s="8">
        <v>5846.9</v>
      </c>
      <c r="H142" s="8">
        <f t="shared" si="18"/>
        <v>712.14</v>
      </c>
      <c r="I142" s="8">
        <f t="shared" si="19"/>
        <v>349.37</v>
      </c>
      <c r="J142" s="8">
        <f t="shared" si="20"/>
        <v>6908.41</v>
      </c>
      <c r="K142" s="8">
        <f t="shared" si="24"/>
        <v>2700953.4818349998</v>
      </c>
      <c r="L142" s="18">
        <f t="shared" si="22"/>
        <v>0.19831223628691982</v>
      </c>
      <c r="M142" s="18">
        <f t="shared" si="23"/>
        <v>0.762321179566055</v>
      </c>
    </row>
    <row r="143" spans="1:13" ht="12.75">
      <c r="A143" s="17">
        <f t="shared" si="21"/>
        <v>142</v>
      </c>
      <c r="B143" s="2" t="s">
        <v>571</v>
      </c>
      <c r="C143" s="5" t="s">
        <v>572</v>
      </c>
      <c r="D143" s="3">
        <v>0</v>
      </c>
      <c r="E143" s="3">
        <v>0</v>
      </c>
      <c r="F143" s="6">
        <f t="shared" si="17"/>
        <v>0</v>
      </c>
      <c r="G143" s="8">
        <f>36.5735*C143</f>
        <v>6144.348000000001</v>
      </c>
      <c r="H143" s="8">
        <f t="shared" si="18"/>
        <v>720.72</v>
      </c>
      <c r="I143" s="8">
        <f t="shared" si="19"/>
        <v>0</v>
      </c>
      <c r="J143" s="8">
        <f t="shared" si="20"/>
        <v>6865.068000000001</v>
      </c>
      <c r="K143" s="8">
        <f t="shared" si="24"/>
        <v>2707818.5498349997</v>
      </c>
      <c r="L143" s="18">
        <f t="shared" si="22"/>
        <v>0.19971870604781997</v>
      </c>
      <c r="M143" s="18">
        <f t="shared" si="23"/>
        <v>0.7642587867002607</v>
      </c>
    </row>
    <row r="144" spans="1:13" ht="12.75">
      <c r="A144" s="17">
        <f t="shared" si="21"/>
        <v>143</v>
      </c>
      <c r="B144" s="11" t="s">
        <v>813</v>
      </c>
      <c r="C144" s="5" t="s">
        <v>814</v>
      </c>
      <c r="D144" s="3">
        <v>0</v>
      </c>
      <c r="E144" s="3" t="s">
        <v>815</v>
      </c>
      <c r="F144" s="6">
        <f t="shared" si="17"/>
        <v>4089</v>
      </c>
      <c r="G144" s="8">
        <v>6036.48</v>
      </c>
      <c r="H144" s="8">
        <f t="shared" si="18"/>
        <v>789.36</v>
      </c>
      <c r="I144" s="8">
        <f t="shared" si="19"/>
        <v>31.055955</v>
      </c>
      <c r="J144" s="8">
        <f t="shared" si="20"/>
        <v>6856.895954999999</v>
      </c>
      <c r="K144" s="8">
        <f t="shared" si="24"/>
        <v>2714675.44579</v>
      </c>
      <c r="L144" s="18">
        <f t="shared" si="22"/>
        <v>0.2011251758087201</v>
      </c>
      <c r="M144" s="18">
        <f t="shared" si="23"/>
        <v>0.7661940873441748</v>
      </c>
    </row>
    <row r="145" spans="1:13" ht="12.75">
      <c r="A145" s="17">
        <f t="shared" si="21"/>
        <v>144</v>
      </c>
      <c r="B145" s="2" t="s">
        <v>490</v>
      </c>
      <c r="C145" s="5">
        <v>0</v>
      </c>
      <c r="D145" s="3">
        <v>0</v>
      </c>
      <c r="E145" s="3" t="s">
        <v>491</v>
      </c>
      <c r="F145" s="6">
        <f t="shared" si="17"/>
        <v>356000</v>
      </c>
      <c r="G145" s="8">
        <f>0.01154*F145</f>
        <v>4108.24</v>
      </c>
      <c r="H145" s="8">
        <f t="shared" si="18"/>
        <v>0</v>
      </c>
      <c r="I145" s="8">
        <f t="shared" si="19"/>
        <v>2703.82</v>
      </c>
      <c r="J145" s="8">
        <f t="shared" si="20"/>
        <v>6812.0599999999995</v>
      </c>
      <c r="K145" s="8">
        <f t="shared" si="24"/>
        <v>2721487.50579</v>
      </c>
      <c r="L145" s="18">
        <f t="shared" si="22"/>
        <v>0.20253164556962025</v>
      </c>
      <c r="M145" s="18">
        <f t="shared" si="23"/>
        <v>0.7681167334206066</v>
      </c>
    </row>
    <row r="146" spans="1:13" ht="12.75">
      <c r="A146" s="17">
        <f t="shared" si="21"/>
        <v>145</v>
      </c>
      <c r="B146" s="2" t="s">
        <v>705</v>
      </c>
      <c r="C146" s="5" t="s">
        <v>706</v>
      </c>
      <c r="D146" s="3">
        <v>0</v>
      </c>
      <c r="E146" s="3">
        <v>0</v>
      </c>
      <c r="F146" s="6">
        <f t="shared" si="17"/>
        <v>0</v>
      </c>
      <c r="G146" s="8">
        <f>36.5735*C146</f>
        <v>6034.6275000000005</v>
      </c>
      <c r="H146" s="8">
        <f t="shared" si="18"/>
        <v>707.85</v>
      </c>
      <c r="I146" s="8">
        <f t="shared" si="19"/>
        <v>0</v>
      </c>
      <c r="J146" s="8">
        <f t="shared" si="20"/>
        <v>6742.477500000001</v>
      </c>
      <c r="K146" s="8">
        <f t="shared" si="24"/>
        <v>2728229.98329</v>
      </c>
      <c r="L146" s="18">
        <f t="shared" si="22"/>
        <v>0.2039381153305204</v>
      </c>
      <c r="M146" s="18">
        <f t="shared" si="23"/>
        <v>0.7700197404274158</v>
      </c>
    </row>
    <row r="147" spans="1:13" ht="12.75">
      <c r="A147" s="17">
        <f t="shared" si="21"/>
        <v>146</v>
      </c>
      <c r="B147" s="2" t="s">
        <v>892</v>
      </c>
      <c r="C147" s="5">
        <v>0</v>
      </c>
      <c r="D147" s="3" t="s">
        <v>893</v>
      </c>
      <c r="E147" s="3">
        <v>0</v>
      </c>
      <c r="F147" s="6">
        <f t="shared" si="17"/>
        <v>350000</v>
      </c>
      <c r="G147" s="8">
        <f>0.01154*F147</f>
        <v>4039</v>
      </c>
      <c r="H147" s="8">
        <f t="shared" si="18"/>
        <v>0</v>
      </c>
      <c r="I147" s="8">
        <f t="shared" si="19"/>
        <v>2658.25</v>
      </c>
      <c r="J147" s="8">
        <f t="shared" si="20"/>
        <v>6697.25</v>
      </c>
      <c r="K147" s="8">
        <f t="shared" si="24"/>
        <v>2734927.23329</v>
      </c>
      <c r="L147" s="18">
        <f t="shared" si="22"/>
        <v>0.20534458509142053</v>
      </c>
      <c r="M147" s="18">
        <f t="shared" si="23"/>
        <v>0.771909982356492</v>
      </c>
    </row>
    <row r="148" spans="1:13" ht="12.75">
      <c r="A148" s="17">
        <f t="shared" si="21"/>
        <v>147</v>
      </c>
      <c r="B148" s="2" t="s">
        <v>784</v>
      </c>
      <c r="C148" s="5" t="s">
        <v>785</v>
      </c>
      <c r="D148" s="3">
        <v>0</v>
      </c>
      <c r="E148" s="3">
        <v>0</v>
      </c>
      <c r="F148" s="6">
        <f t="shared" si="17"/>
        <v>0</v>
      </c>
      <c r="G148" s="8">
        <f>36.5735*C148</f>
        <v>5961.480500000001</v>
      </c>
      <c r="H148" s="8">
        <f t="shared" si="18"/>
        <v>699.27</v>
      </c>
      <c r="I148" s="8">
        <f t="shared" si="19"/>
        <v>0</v>
      </c>
      <c r="J148" s="8">
        <f t="shared" si="20"/>
        <v>6660.7505</v>
      </c>
      <c r="K148" s="8">
        <f t="shared" si="24"/>
        <v>2741587.98379</v>
      </c>
      <c r="L148" s="18">
        <f t="shared" si="22"/>
        <v>0.20675105485232068</v>
      </c>
      <c r="M148" s="18">
        <f t="shared" si="23"/>
        <v>0.7737899226117034</v>
      </c>
    </row>
    <row r="149" spans="1:13" ht="12.75">
      <c r="A149" s="17">
        <f t="shared" si="21"/>
        <v>148</v>
      </c>
      <c r="B149" s="2" t="s">
        <v>869</v>
      </c>
      <c r="C149" s="5" t="s">
        <v>785</v>
      </c>
      <c r="D149" s="3">
        <v>0</v>
      </c>
      <c r="E149" s="3">
        <v>0</v>
      </c>
      <c r="F149" s="6">
        <f t="shared" si="17"/>
        <v>0</v>
      </c>
      <c r="G149" s="8">
        <f>36.5735*C149</f>
        <v>5961.480500000001</v>
      </c>
      <c r="H149" s="8">
        <f t="shared" si="18"/>
        <v>699.27</v>
      </c>
      <c r="I149" s="8">
        <f t="shared" si="19"/>
        <v>0</v>
      </c>
      <c r="J149" s="8">
        <f t="shared" si="20"/>
        <v>6660.7505</v>
      </c>
      <c r="K149" s="8">
        <f t="shared" si="24"/>
        <v>2748248.73429</v>
      </c>
      <c r="L149" s="18">
        <f t="shared" si="22"/>
        <v>0.20815752461322082</v>
      </c>
      <c r="M149" s="18">
        <f t="shared" si="23"/>
        <v>0.775669862866915</v>
      </c>
    </row>
    <row r="150" spans="1:13" ht="12.75">
      <c r="A150" s="17">
        <f t="shared" si="21"/>
        <v>149</v>
      </c>
      <c r="B150" s="2" t="s">
        <v>1144</v>
      </c>
      <c r="C150" s="5">
        <v>0</v>
      </c>
      <c r="D150" s="3" t="s">
        <v>1145</v>
      </c>
      <c r="E150" s="3">
        <v>0</v>
      </c>
      <c r="F150" s="6">
        <f t="shared" si="17"/>
        <v>342409</v>
      </c>
      <c r="G150" s="8">
        <f>0.01154*F150</f>
        <v>3951.39986</v>
      </c>
      <c r="H150" s="8">
        <f t="shared" si="18"/>
        <v>0</v>
      </c>
      <c r="I150" s="8">
        <f t="shared" si="19"/>
        <v>2600.596355</v>
      </c>
      <c r="J150" s="8">
        <f t="shared" si="20"/>
        <v>6551.996215</v>
      </c>
      <c r="K150" s="8">
        <f t="shared" si="24"/>
        <v>2754800.730505</v>
      </c>
      <c r="L150" s="18">
        <f t="shared" si="22"/>
        <v>0.20956399437412096</v>
      </c>
      <c r="M150" s="18">
        <f t="shared" si="23"/>
        <v>0.777519108148895</v>
      </c>
    </row>
    <row r="151" spans="1:13" ht="12.75">
      <c r="A151" s="17">
        <f t="shared" si="21"/>
        <v>150</v>
      </c>
      <c r="B151" s="2" t="s">
        <v>982</v>
      </c>
      <c r="C151" s="5" t="s">
        <v>807</v>
      </c>
      <c r="D151" s="3">
        <v>0</v>
      </c>
      <c r="E151" s="3">
        <v>0</v>
      </c>
      <c r="F151" s="6">
        <f t="shared" si="17"/>
        <v>0</v>
      </c>
      <c r="G151" s="8">
        <f>36.5735*C151</f>
        <v>5851.76</v>
      </c>
      <c r="H151" s="8">
        <f t="shared" si="18"/>
        <v>686.4</v>
      </c>
      <c r="I151" s="8">
        <f t="shared" si="19"/>
        <v>0</v>
      </c>
      <c r="J151" s="8">
        <f t="shared" si="20"/>
        <v>6538.16</v>
      </c>
      <c r="K151" s="8">
        <f t="shared" si="24"/>
        <v>2761338.890505</v>
      </c>
      <c r="L151" s="18">
        <f t="shared" si="22"/>
        <v>0.2109704641350211</v>
      </c>
      <c r="M151" s="18">
        <f t="shared" si="23"/>
        <v>0.77936444827671</v>
      </c>
    </row>
    <row r="152" spans="1:13" ht="12.75">
      <c r="A152" s="17">
        <f t="shared" si="21"/>
        <v>151</v>
      </c>
      <c r="B152" s="2" t="s">
        <v>500</v>
      </c>
      <c r="C152" s="5" t="s">
        <v>807</v>
      </c>
      <c r="D152" s="3">
        <v>0</v>
      </c>
      <c r="E152" s="3">
        <v>0</v>
      </c>
      <c r="F152" s="6">
        <f t="shared" si="17"/>
        <v>0</v>
      </c>
      <c r="G152" s="8">
        <f>36.5735*C152</f>
        <v>5851.76</v>
      </c>
      <c r="H152" s="8">
        <f t="shared" si="18"/>
        <v>686.4</v>
      </c>
      <c r="I152" s="8">
        <f t="shared" si="19"/>
        <v>0</v>
      </c>
      <c r="J152" s="8">
        <f t="shared" si="20"/>
        <v>6538.16</v>
      </c>
      <c r="K152" s="8">
        <f t="shared" si="24"/>
        <v>2767877.050505</v>
      </c>
      <c r="L152" s="18">
        <f t="shared" si="22"/>
        <v>0.21237693389592124</v>
      </c>
      <c r="M152" s="18">
        <f t="shared" si="23"/>
        <v>0.7812097884045249</v>
      </c>
    </row>
    <row r="153" spans="1:13" ht="12.75">
      <c r="A153" s="17">
        <f t="shared" si="21"/>
        <v>152</v>
      </c>
      <c r="B153" s="11" t="s">
        <v>198</v>
      </c>
      <c r="C153" s="5" t="s">
        <v>1139</v>
      </c>
      <c r="D153" s="3">
        <v>0</v>
      </c>
      <c r="E153" s="3" t="s">
        <v>606</v>
      </c>
      <c r="F153" s="6">
        <f t="shared" si="17"/>
        <v>42000</v>
      </c>
      <c r="G153" s="8">
        <v>5483.61</v>
      </c>
      <c r="H153" s="8">
        <f t="shared" si="18"/>
        <v>669.24</v>
      </c>
      <c r="I153" s="8">
        <f t="shared" si="19"/>
        <v>318.99</v>
      </c>
      <c r="J153" s="8">
        <f t="shared" si="20"/>
        <v>6471.839999999999</v>
      </c>
      <c r="K153" s="8">
        <f t="shared" si="24"/>
        <v>2774348.890505</v>
      </c>
      <c r="L153" s="18">
        <f t="shared" si="22"/>
        <v>0.21378340365682139</v>
      </c>
      <c r="M153" s="18">
        <f t="shared" si="23"/>
        <v>0.7830364102756321</v>
      </c>
    </row>
    <row r="154" spans="1:13" ht="12.75">
      <c r="A154" s="17">
        <f t="shared" si="21"/>
        <v>153</v>
      </c>
      <c r="B154" s="2" t="s">
        <v>316</v>
      </c>
      <c r="C154" s="5" t="s">
        <v>856</v>
      </c>
      <c r="D154" s="3">
        <v>0</v>
      </c>
      <c r="E154" s="3">
        <v>0</v>
      </c>
      <c r="F154" s="6">
        <f t="shared" si="17"/>
        <v>0</v>
      </c>
      <c r="G154" s="8">
        <f>36.5735*C154</f>
        <v>5778.613</v>
      </c>
      <c r="H154" s="8">
        <f t="shared" si="18"/>
        <v>677.82</v>
      </c>
      <c r="I154" s="8">
        <f t="shared" si="19"/>
        <v>0</v>
      </c>
      <c r="J154" s="8">
        <f t="shared" si="20"/>
        <v>6456.433</v>
      </c>
      <c r="K154" s="8">
        <f t="shared" si="24"/>
        <v>2780805.323505</v>
      </c>
      <c r="L154" s="18">
        <f t="shared" si="22"/>
        <v>0.21518987341772153</v>
      </c>
      <c r="M154" s="18">
        <f t="shared" si="23"/>
        <v>0.7848586836518494</v>
      </c>
    </row>
    <row r="155" spans="1:13" ht="12.75">
      <c r="A155" s="17">
        <f t="shared" si="21"/>
        <v>154</v>
      </c>
      <c r="B155" s="2" t="s">
        <v>362</v>
      </c>
      <c r="C155" s="5">
        <v>0</v>
      </c>
      <c r="D155" s="3">
        <v>0</v>
      </c>
      <c r="E155" s="3" t="s">
        <v>363</v>
      </c>
      <c r="F155" s="6">
        <f t="shared" si="17"/>
        <v>336233</v>
      </c>
      <c r="G155" s="8">
        <f>0.01154*F155</f>
        <v>3880.12882</v>
      </c>
      <c r="H155" s="8">
        <f t="shared" si="18"/>
        <v>0</v>
      </c>
      <c r="I155" s="8">
        <f t="shared" si="19"/>
        <v>2553.689635</v>
      </c>
      <c r="J155" s="8">
        <f t="shared" si="20"/>
        <v>6433.8184550000005</v>
      </c>
      <c r="K155" s="8">
        <f t="shared" si="24"/>
        <v>2787239.14196</v>
      </c>
      <c r="L155" s="18">
        <f t="shared" si="22"/>
        <v>0.21659634317862167</v>
      </c>
      <c r="M155" s="18">
        <f t="shared" si="23"/>
        <v>0.7866745742648181</v>
      </c>
    </row>
    <row r="156" spans="1:13" ht="12.75">
      <c r="A156" s="17">
        <f t="shared" si="21"/>
        <v>155</v>
      </c>
      <c r="B156" s="2" t="s">
        <v>1138</v>
      </c>
      <c r="C156" s="5" t="s">
        <v>1139</v>
      </c>
      <c r="D156" s="3">
        <v>0</v>
      </c>
      <c r="E156" s="3">
        <v>0</v>
      </c>
      <c r="F156" s="6">
        <f t="shared" si="17"/>
        <v>0</v>
      </c>
      <c r="G156" s="8">
        <f>36.5735*C156</f>
        <v>5705.466</v>
      </c>
      <c r="H156" s="8">
        <f t="shared" si="18"/>
        <v>669.24</v>
      </c>
      <c r="I156" s="8">
        <f t="shared" si="19"/>
        <v>0</v>
      </c>
      <c r="J156" s="8">
        <f t="shared" si="20"/>
        <v>6374.706</v>
      </c>
      <c r="K156" s="8">
        <f t="shared" si="24"/>
        <v>2793613.84796</v>
      </c>
      <c r="L156" s="18">
        <f t="shared" si="22"/>
        <v>0.2180028129395218</v>
      </c>
      <c r="M156" s="18">
        <f t="shared" si="23"/>
        <v>0.7884737808894376</v>
      </c>
    </row>
    <row r="157" spans="1:13" ht="12.75">
      <c r="A157" s="17">
        <f t="shared" si="21"/>
        <v>156</v>
      </c>
      <c r="B157" s="2" t="s">
        <v>156</v>
      </c>
      <c r="C157" s="5">
        <v>0</v>
      </c>
      <c r="D157" s="3">
        <v>0</v>
      </c>
      <c r="E157" s="3" t="s">
        <v>157</v>
      </c>
      <c r="F157" s="6">
        <f t="shared" si="17"/>
        <v>331974</v>
      </c>
      <c r="G157" s="8">
        <f>0.01154*F157</f>
        <v>3830.97996</v>
      </c>
      <c r="H157" s="8">
        <f t="shared" si="18"/>
        <v>0</v>
      </c>
      <c r="I157" s="8">
        <f t="shared" si="19"/>
        <v>2521.34253</v>
      </c>
      <c r="J157" s="8">
        <f t="shared" si="20"/>
        <v>6352.3224900000005</v>
      </c>
      <c r="K157" s="8">
        <f t="shared" si="24"/>
        <v>2799966.17045</v>
      </c>
      <c r="L157" s="18">
        <f t="shared" si="22"/>
        <v>0.21940928270042195</v>
      </c>
      <c r="M157" s="18">
        <f t="shared" si="23"/>
        <v>0.7902666699584752</v>
      </c>
    </row>
    <row r="158" spans="1:13" ht="12.75">
      <c r="A158" s="17">
        <f t="shared" si="21"/>
        <v>157</v>
      </c>
      <c r="B158" s="2" t="s">
        <v>395</v>
      </c>
      <c r="C158" s="5" t="s">
        <v>396</v>
      </c>
      <c r="D158" s="3">
        <v>0</v>
      </c>
      <c r="E158" s="3">
        <v>0</v>
      </c>
      <c r="F158" s="6">
        <f t="shared" si="17"/>
        <v>0</v>
      </c>
      <c r="G158" s="8">
        <f>36.5735*C158</f>
        <v>5668.892500000001</v>
      </c>
      <c r="H158" s="8">
        <f t="shared" si="18"/>
        <v>664.95</v>
      </c>
      <c r="I158" s="8">
        <f t="shared" si="19"/>
        <v>0</v>
      </c>
      <c r="J158" s="8">
        <f t="shared" si="20"/>
        <v>6333.842500000001</v>
      </c>
      <c r="K158" s="8">
        <f t="shared" si="24"/>
        <v>2806300.01295</v>
      </c>
      <c r="L158" s="18">
        <f t="shared" si="22"/>
        <v>0.22081575246132207</v>
      </c>
      <c r="M158" s="18">
        <f t="shared" si="23"/>
        <v>0.7920543432072958</v>
      </c>
    </row>
    <row r="159" spans="1:13" ht="12.75">
      <c r="A159" s="17">
        <f t="shared" si="21"/>
        <v>158</v>
      </c>
      <c r="B159" s="2" t="s">
        <v>413</v>
      </c>
      <c r="C159" s="5">
        <v>0</v>
      </c>
      <c r="D159" s="3">
        <v>0</v>
      </c>
      <c r="E159" s="3" t="s">
        <v>414</v>
      </c>
      <c r="F159" s="6">
        <f t="shared" si="17"/>
        <v>330255</v>
      </c>
      <c r="G159" s="8">
        <f>0.01154*F159</f>
        <v>3811.1427</v>
      </c>
      <c r="H159" s="8">
        <f t="shared" si="18"/>
        <v>0</v>
      </c>
      <c r="I159" s="8">
        <f t="shared" si="19"/>
        <v>2508.286725</v>
      </c>
      <c r="J159" s="8">
        <f t="shared" si="20"/>
        <v>6319.429425</v>
      </c>
      <c r="K159" s="8">
        <f t="shared" si="24"/>
        <v>2812619.442375</v>
      </c>
      <c r="L159" s="18">
        <f t="shared" si="22"/>
        <v>0.2222222222222222</v>
      </c>
      <c r="M159" s="18">
        <f t="shared" si="23"/>
        <v>0.7938379484881161</v>
      </c>
    </row>
    <row r="160" spans="1:13" ht="12.75">
      <c r="A160" s="17">
        <f t="shared" si="21"/>
        <v>159</v>
      </c>
      <c r="B160" s="11" t="s">
        <v>331</v>
      </c>
      <c r="C160" s="5" t="s">
        <v>332</v>
      </c>
      <c r="D160" s="3" t="s">
        <v>333</v>
      </c>
      <c r="E160" s="3">
        <v>0</v>
      </c>
      <c r="F160" s="6">
        <f t="shared" si="17"/>
        <v>14990</v>
      </c>
      <c r="G160" s="8">
        <v>5486.63</v>
      </c>
      <c r="H160" s="8">
        <f t="shared" si="18"/>
        <v>703.5600000000001</v>
      </c>
      <c r="I160" s="8">
        <f t="shared" si="19"/>
        <v>113.84905</v>
      </c>
      <c r="J160" s="8">
        <f t="shared" si="20"/>
        <v>6304.03905</v>
      </c>
      <c r="K160" s="8">
        <f t="shared" si="24"/>
        <v>2818923.481425</v>
      </c>
      <c r="L160" s="18">
        <f t="shared" si="22"/>
        <v>0.22362869198312235</v>
      </c>
      <c r="M160" s="18">
        <f t="shared" si="23"/>
        <v>0.7956172099663112</v>
      </c>
    </row>
    <row r="161" spans="1:13" ht="12.75">
      <c r="A161" s="17">
        <f t="shared" si="21"/>
        <v>160</v>
      </c>
      <c r="B161" s="2" t="s">
        <v>53</v>
      </c>
      <c r="C161" s="5" t="s">
        <v>54</v>
      </c>
      <c r="D161" s="3">
        <v>0</v>
      </c>
      <c r="E161" s="3">
        <v>0</v>
      </c>
      <c r="F161" s="6">
        <f t="shared" si="17"/>
        <v>0</v>
      </c>
      <c r="G161" s="8">
        <f>36.5735*C161</f>
        <v>5522.5985</v>
      </c>
      <c r="H161" s="8">
        <f t="shared" si="18"/>
        <v>647.79</v>
      </c>
      <c r="I161" s="8">
        <f t="shared" si="19"/>
        <v>0</v>
      </c>
      <c r="J161" s="8">
        <f t="shared" si="20"/>
        <v>6170.3885</v>
      </c>
      <c r="K161" s="8">
        <f t="shared" si="24"/>
        <v>2825093.869925</v>
      </c>
      <c r="L161" s="18">
        <f t="shared" si="22"/>
        <v>0.2250351617440225</v>
      </c>
      <c r="M161" s="18">
        <f t="shared" si="23"/>
        <v>0.7973587497119365</v>
      </c>
    </row>
    <row r="162" spans="1:13" ht="12.75">
      <c r="A162" s="17">
        <f t="shared" si="21"/>
        <v>161</v>
      </c>
      <c r="B162" s="2" t="s">
        <v>1032</v>
      </c>
      <c r="C162" s="5">
        <v>0</v>
      </c>
      <c r="D162" s="3">
        <v>0</v>
      </c>
      <c r="E162" s="4">
        <v>318000</v>
      </c>
      <c r="F162" s="6">
        <f t="shared" si="17"/>
        <v>318000</v>
      </c>
      <c r="G162" s="8">
        <f>0.01154*F162</f>
        <v>3669.72</v>
      </c>
      <c r="H162" s="8">
        <f t="shared" si="18"/>
        <v>0</v>
      </c>
      <c r="I162" s="8">
        <f t="shared" si="19"/>
        <v>2415.21</v>
      </c>
      <c r="J162" s="8">
        <f t="shared" si="20"/>
        <v>6084.93</v>
      </c>
      <c r="K162" s="8">
        <f t="shared" si="24"/>
        <v>2831178.799925</v>
      </c>
      <c r="L162" s="18">
        <f t="shared" si="22"/>
        <v>0.22644163150492264</v>
      </c>
      <c r="M162" s="18">
        <f t="shared" si="23"/>
        <v>0.799076169521783</v>
      </c>
    </row>
    <row r="163" spans="1:13" ht="12.75">
      <c r="A163" s="17">
        <f t="shared" si="21"/>
        <v>162</v>
      </c>
      <c r="B163" s="2" t="s">
        <v>97</v>
      </c>
      <c r="C163" s="5">
        <v>0</v>
      </c>
      <c r="D163" s="3">
        <v>0</v>
      </c>
      <c r="E163" s="3" t="s">
        <v>98</v>
      </c>
      <c r="F163" s="6">
        <f t="shared" si="17"/>
        <v>314288</v>
      </c>
      <c r="G163" s="8">
        <f>0.01154*F163</f>
        <v>3626.88352</v>
      </c>
      <c r="H163" s="8">
        <f t="shared" si="18"/>
        <v>0</v>
      </c>
      <c r="I163" s="8">
        <f t="shared" si="19"/>
        <v>2387.0173600000003</v>
      </c>
      <c r="J163" s="8">
        <f t="shared" si="20"/>
        <v>6013.90088</v>
      </c>
      <c r="K163" s="8">
        <f t="shared" si="24"/>
        <v>2837192.700805</v>
      </c>
      <c r="L163" s="18">
        <f t="shared" si="22"/>
        <v>0.22784810126582278</v>
      </c>
      <c r="M163" s="18">
        <f t="shared" si="23"/>
        <v>0.8007735419657986</v>
      </c>
    </row>
    <row r="164" spans="1:13" ht="12.75">
      <c r="A164" s="17">
        <f t="shared" si="21"/>
        <v>163</v>
      </c>
      <c r="B164" s="11" t="s">
        <v>855</v>
      </c>
      <c r="C164" s="5" t="s">
        <v>856</v>
      </c>
      <c r="D164" s="3">
        <v>0</v>
      </c>
      <c r="E164" s="3" t="s">
        <v>857</v>
      </c>
      <c r="F164" s="6">
        <f t="shared" si="17"/>
        <v>3178</v>
      </c>
      <c r="G164" s="8">
        <v>5179.06</v>
      </c>
      <c r="H164" s="8">
        <f t="shared" si="18"/>
        <v>677.82</v>
      </c>
      <c r="I164" s="8">
        <f t="shared" si="19"/>
        <v>24.13691</v>
      </c>
      <c r="J164" s="8">
        <f t="shared" si="20"/>
        <v>5881.01691</v>
      </c>
      <c r="K164" s="8">
        <f t="shared" si="24"/>
        <v>2843073.717715</v>
      </c>
      <c r="L164" s="18">
        <f t="shared" si="22"/>
        <v>0.22925457102672292</v>
      </c>
      <c r="M164" s="18">
        <f t="shared" si="23"/>
        <v>0.8024334090379384</v>
      </c>
    </row>
    <row r="165" spans="1:13" ht="12.75">
      <c r="A165" s="17">
        <f t="shared" si="21"/>
        <v>164</v>
      </c>
      <c r="B165" s="2" t="s">
        <v>246</v>
      </c>
      <c r="C165" s="5" t="s">
        <v>925</v>
      </c>
      <c r="D165" s="3">
        <v>0</v>
      </c>
      <c r="E165" s="3">
        <v>0</v>
      </c>
      <c r="F165" s="6">
        <f t="shared" si="17"/>
        <v>0</v>
      </c>
      <c r="G165" s="8">
        <f>36.5735*C165</f>
        <v>5193.437000000001</v>
      </c>
      <c r="H165" s="8">
        <f t="shared" si="18"/>
        <v>609.18</v>
      </c>
      <c r="I165" s="8">
        <f t="shared" si="19"/>
        <v>0</v>
      </c>
      <c r="J165" s="8">
        <f t="shared" si="20"/>
        <v>5802.617000000001</v>
      </c>
      <c r="K165" s="8">
        <f t="shared" si="24"/>
        <v>2848876.334715</v>
      </c>
      <c r="L165" s="18">
        <f t="shared" si="22"/>
        <v>0.23066104078762306</v>
      </c>
      <c r="M165" s="18">
        <f t="shared" si="23"/>
        <v>0.8040711484013742</v>
      </c>
    </row>
    <row r="166" spans="1:13" ht="12.75">
      <c r="A166" s="17">
        <f t="shared" si="21"/>
        <v>165</v>
      </c>
      <c r="B166" s="2" t="s">
        <v>2</v>
      </c>
      <c r="C166" s="5">
        <v>0</v>
      </c>
      <c r="D166" s="3">
        <v>0</v>
      </c>
      <c r="E166" s="3" t="s">
        <v>3</v>
      </c>
      <c r="F166" s="6">
        <f t="shared" si="17"/>
        <v>303000</v>
      </c>
      <c r="G166" s="8">
        <f>0.01154*F166</f>
        <v>3496.62</v>
      </c>
      <c r="H166" s="8">
        <f t="shared" si="18"/>
        <v>0</v>
      </c>
      <c r="I166" s="8">
        <f t="shared" si="19"/>
        <v>2301.285</v>
      </c>
      <c r="J166" s="8">
        <f t="shared" si="20"/>
        <v>5797.905</v>
      </c>
      <c r="K166" s="8">
        <f t="shared" si="24"/>
        <v>2854674.2397149997</v>
      </c>
      <c r="L166" s="18">
        <f t="shared" si="22"/>
        <v>0.2320675105485232</v>
      </c>
      <c r="M166" s="18">
        <f t="shared" si="23"/>
        <v>0.8057075578428314</v>
      </c>
    </row>
    <row r="167" spans="1:13" ht="12.75">
      <c r="A167" s="17">
        <f t="shared" si="21"/>
        <v>166</v>
      </c>
      <c r="B167" s="2" t="s">
        <v>498</v>
      </c>
      <c r="C167" s="5" t="s">
        <v>499</v>
      </c>
      <c r="D167" s="3">
        <v>0</v>
      </c>
      <c r="E167" s="3">
        <v>0</v>
      </c>
      <c r="F167" s="6">
        <f t="shared" si="17"/>
        <v>0</v>
      </c>
      <c r="G167" s="8">
        <f>36.5735*C167</f>
        <v>5156.8635</v>
      </c>
      <c r="H167" s="8">
        <f t="shared" si="18"/>
        <v>604.89</v>
      </c>
      <c r="I167" s="8">
        <f t="shared" si="19"/>
        <v>0</v>
      </c>
      <c r="J167" s="8">
        <f t="shared" si="20"/>
        <v>5761.753500000001</v>
      </c>
      <c r="K167" s="8">
        <f t="shared" si="24"/>
        <v>2860435.993215</v>
      </c>
      <c r="L167" s="18">
        <f t="shared" si="22"/>
        <v>0.23347398030942335</v>
      </c>
      <c r="M167" s="18">
        <f t="shared" si="23"/>
        <v>0.8073337638304684</v>
      </c>
    </row>
    <row r="168" spans="1:13" ht="12.75">
      <c r="A168" s="17">
        <f t="shared" si="21"/>
        <v>167</v>
      </c>
      <c r="B168" s="2" t="s">
        <v>90</v>
      </c>
      <c r="C168" s="5">
        <v>0</v>
      </c>
      <c r="D168" s="3" t="s">
        <v>91</v>
      </c>
      <c r="E168" s="3">
        <v>0</v>
      </c>
      <c r="F168" s="6">
        <f t="shared" si="17"/>
        <v>300000</v>
      </c>
      <c r="G168" s="8">
        <f>0.01154*F168</f>
        <v>3462</v>
      </c>
      <c r="H168" s="8">
        <f t="shared" si="18"/>
        <v>0</v>
      </c>
      <c r="I168" s="8">
        <f t="shared" si="19"/>
        <v>2278.5</v>
      </c>
      <c r="J168" s="8">
        <f t="shared" si="20"/>
        <v>5740.5</v>
      </c>
      <c r="K168" s="8">
        <f t="shared" si="24"/>
        <v>2866176.493215</v>
      </c>
      <c r="L168" s="18">
        <f t="shared" si="22"/>
        <v>0.2348804500703235</v>
      </c>
      <c r="M168" s="18">
        <f t="shared" si="23"/>
        <v>0.808953971198248</v>
      </c>
    </row>
    <row r="169" spans="1:13" ht="12.75">
      <c r="A169" s="17">
        <f t="shared" si="21"/>
        <v>168</v>
      </c>
      <c r="B169" s="2" t="s">
        <v>206</v>
      </c>
      <c r="C169" s="5" t="s">
        <v>656</v>
      </c>
      <c r="D169" s="3">
        <v>0</v>
      </c>
      <c r="E169" s="3">
        <v>0</v>
      </c>
      <c r="F169" s="6">
        <f t="shared" si="17"/>
        <v>0</v>
      </c>
      <c r="G169" s="8">
        <f>36.5735*C169</f>
        <v>5120.29</v>
      </c>
      <c r="H169" s="8">
        <f t="shared" si="18"/>
        <v>600.6</v>
      </c>
      <c r="I169" s="8">
        <f t="shared" si="19"/>
        <v>0</v>
      </c>
      <c r="J169" s="8">
        <f t="shared" si="20"/>
        <v>5720.89</v>
      </c>
      <c r="K169" s="8">
        <f t="shared" si="24"/>
        <v>2871897.383215</v>
      </c>
      <c r="L169" s="18">
        <f t="shared" si="22"/>
        <v>0.23628691983122363</v>
      </c>
      <c r="M169" s="18">
        <f t="shared" si="23"/>
        <v>0.8105686438100861</v>
      </c>
    </row>
    <row r="170" spans="1:13" ht="12.75">
      <c r="A170" s="17">
        <f t="shared" si="21"/>
        <v>169</v>
      </c>
      <c r="B170" s="2">
        <v>534</v>
      </c>
      <c r="C170" s="5" t="s">
        <v>656</v>
      </c>
      <c r="D170" s="3">
        <v>0</v>
      </c>
      <c r="E170" s="3">
        <v>0</v>
      </c>
      <c r="F170" s="6">
        <f t="shared" si="17"/>
        <v>0</v>
      </c>
      <c r="G170" s="8">
        <f>36.5735*C170</f>
        <v>5120.29</v>
      </c>
      <c r="H170" s="8">
        <f t="shared" si="18"/>
        <v>600.6</v>
      </c>
      <c r="I170" s="8">
        <f t="shared" si="19"/>
        <v>0</v>
      </c>
      <c r="J170" s="8">
        <f t="shared" si="20"/>
        <v>5720.89</v>
      </c>
      <c r="K170" s="8">
        <f t="shared" si="24"/>
        <v>2877618.273215</v>
      </c>
      <c r="L170" s="18">
        <f t="shared" si="22"/>
        <v>0.23769338959212377</v>
      </c>
      <c r="M170" s="18">
        <f t="shared" si="23"/>
        <v>0.8121833164219241</v>
      </c>
    </row>
    <row r="171" spans="1:13" ht="12.75">
      <c r="A171" s="17">
        <f t="shared" si="21"/>
        <v>170</v>
      </c>
      <c r="B171" s="2" t="s">
        <v>308</v>
      </c>
      <c r="C171" s="5">
        <v>0</v>
      </c>
      <c r="D171" s="3">
        <v>0</v>
      </c>
      <c r="E171" s="3" t="s">
        <v>309</v>
      </c>
      <c r="F171" s="6">
        <f t="shared" si="17"/>
        <v>291886</v>
      </c>
      <c r="G171" s="8">
        <f>0.01154*F171</f>
        <v>3368.36444</v>
      </c>
      <c r="H171" s="8">
        <f t="shared" si="18"/>
        <v>0</v>
      </c>
      <c r="I171" s="8">
        <f t="shared" si="19"/>
        <v>2216.87417</v>
      </c>
      <c r="J171" s="8">
        <f t="shared" si="20"/>
        <v>5585.23861</v>
      </c>
      <c r="K171" s="8">
        <f t="shared" si="24"/>
        <v>2883203.511825</v>
      </c>
      <c r="L171" s="18">
        <f t="shared" si="22"/>
        <v>0.2390998593530239</v>
      </c>
      <c r="M171" s="18">
        <f t="shared" si="23"/>
        <v>0.8137597025810964</v>
      </c>
    </row>
    <row r="172" spans="1:13" ht="12.75">
      <c r="A172" s="17">
        <f t="shared" si="21"/>
        <v>171</v>
      </c>
      <c r="B172" s="2" t="s">
        <v>742</v>
      </c>
      <c r="C172" s="5">
        <v>0</v>
      </c>
      <c r="D172" s="3">
        <v>0</v>
      </c>
      <c r="E172" s="3" t="s">
        <v>817</v>
      </c>
      <c r="F172" s="6">
        <f t="shared" si="17"/>
        <v>283925</v>
      </c>
      <c r="G172" s="8">
        <f>0.01154*F172</f>
        <v>3276.4945</v>
      </c>
      <c r="H172" s="8">
        <f t="shared" si="18"/>
        <v>0</v>
      </c>
      <c r="I172" s="8">
        <f t="shared" si="19"/>
        <v>2156.410375</v>
      </c>
      <c r="J172" s="8">
        <f t="shared" si="20"/>
        <v>5432.904875</v>
      </c>
      <c r="K172" s="8">
        <f t="shared" si="24"/>
        <v>2888636.4167</v>
      </c>
      <c r="L172" s="18">
        <f t="shared" si="22"/>
        <v>0.24050632911392406</v>
      </c>
      <c r="M172" s="18">
        <f t="shared" si="23"/>
        <v>0.8152930938374192</v>
      </c>
    </row>
    <row r="173" spans="1:13" ht="12.75">
      <c r="A173" s="17">
        <f t="shared" si="21"/>
        <v>172</v>
      </c>
      <c r="B173" s="2" t="s">
        <v>654</v>
      </c>
      <c r="C173" s="5">
        <v>0</v>
      </c>
      <c r="D173" s="3">
        <v>0</v>
      </c>
      <c r="E173" s="4">
        <v>280000</v>
      </c>
      <c r="F173" s="6">
        <f t="shared" si="17"/>
        <v>280000</v>
      </c>
      <c r="G173" s="8">
        <f>0.01154*F173</f>
        <v>3231.2</v>
      </c>
      <c r="H173" s="8">
        <f t="shared" si="18"/>
        <v>0</v>
      </c>
      <c r="I173" s="8">
        <f t="shared" si="19"/>
        <v>2126.6</v>
      </c>
      <c r="J173" s="8">
        <f t="shared" si="20"/>
        <v>5357.799999999999</v>
      </c>
      <c r="K173" s="8">
        <f t="shared" si="24"/>
        <v>2893994.2166999998</v>
      </c>
      <c r="L173" s="18">
        <f t="shared" si="22"/>
        <v>0.2419127988748242</v>
      </c>
      <c r="M173" s="18">
        <f t="shared" si="23"/>
        <v>0.81680528738068</v>
      </c>
    </row>
    <row r="174" spans="1:13" ht="12.75">
      <c r="A174" s="17">
        <f t="shared" si="21"/>
        <v>173</v>
      </c>
      <c r="B174" s="2" t="s">
        <v>674</v>
      </c>
      <c r="C174" s="5" t="s">
        <v>675</v>
      </c>
      <c r="D174" s="3">
        <v>0</v>
      </c>
      <c r="E174" s="3">
        <v>0</v>
      </c>
      <c r="F174" s="6">
        <f t="shared" si="17"/>
        <v>0</v>
      </c>
      <c r="G174" s="8">
        <f>36.5735*C174</f>
        <v>4791.128500000001</v>
      </c>
      <c r="H174" s="8">
        <f t="shared" si="18"/>
        <v>561.99</v>
      </c>
      <c r="I174" s="8">
        <f t="shared" si="19"/>
        <v>0</v>
      </c>
      <c r="J174" s="8">
        <f t="shared" si="20"/>
        <v>5353.1185000000005</v>
      </c>
      <c r="K174" s="8">
        <f t="shared" si="24"/>
        <v>2899347.3351999996</v>
      </c>
      <c r="L174" s="18">
        <f t="shared" si="22"/>
        <v>0.24331926863572434</v>
      </c>
      <c r="M174" s="18">
        <f t="shared" si="23"/>
        <v>0.8183161596103286</v>
      </c>
    </row>
    <row r="175" spans="1:13" ht="12.75">
      <c r="A175" s="17">
        <f t="shared" si="21"/>
        <v>174</v>
      </c>
      <c r="B175" s="11" t="s">
        <v>5</v>
      </c>
      <c r="C175" s="5" t="s">
        <v>607</v>
      </c>
      <c r="D175" s="3" t="s">
        <v>6</v>
      </c>
      <c r="E175" s="3" t="s">
        <v>7</v>
      </c>
      <c r="F175" s="6">
        <f t="shared" si="17"/>
        <v>73296</v>
      </c>
      <c r="G175" s="8">
        <v>4220.31</v>
      </c>
      <c r="H175" s="8">
        <f t="shared" si="18"/>
        <v>463.32</v>
      </c>
      <c r="I175" s="8">
        <f t="shared" si="19"/>
        <v>556.68312</v>
      </c>
      <c r="J175" s="8">
        <f t="shared" si="20"/>
        <v>5240.31312</v>
      </c>
      <c r="K175" s="8">
        <f t="shared" si="24"/>
        <v>2904587.6483199997</v>
      </c>
      <c r="L175" s="18">
        <f t="shared" si="22"/>
        <v>0.24472573839662448</v>
      </c>
      <c r="M175" s="18">
        <f t="shared" si="23"/>
        <v>0.8197951934795901</v>
      </c>
    </row>
    <row r="176" spans="1:13" ht="12.75">
      <c r="A176" s="17">
        <f t="shared" si="21"/>
        <v>175</v>
      </c>
      <c r="B176" s="2" t="s">
        <v>1003</v>
      </c>
      <c r="C176" s="5" t="s">
        <v>1004</v>
      </c>
      <c r="D176" s="3">
        <v>0</v>
      </c>
      <c r="E176" s="3">
        <v>0</v>
      </c>
      <c r="F176" s="6">
        <f t="shared" si="17"/>
        <v>0</v>
      </c>
      <c r="G176" s="8">
        <f>36.5735*C176</f>
        <v>4681.408</v>
      </c>
      <c r="H176" s="8">
        <f t="shared" si="18"/>
        <v>549.12</v>
      </c>
      <c r="I176" s="8">
        <f t="shared" si="19"/>
        <v>0</v>
      </c>
      <c r="J176" s="8">
        <f t="shared" si="20"/>
        <v>5230.528</v>
      </c>
      <c r="K176" s="8">
        <f t="shared" si="24"/>
        <v>2909818.1763199996</v>
      </c>
      <c r="L176" s="18">
        <f t="shared" si="22"/>
        <v>0.24613220815752462</v>
      </c>
      <c r="M176" s="18">
        <f t="shared" si="23"/>
        <v>0.821271465581842</v>
      </c>
    </row>
    <row r="177" spans="1:13" ht="12.75">
      <c r="A177" s="17">
        <f t="shared" si="21"/>
        <v>176</v>
      </c>
      <c r="B177" s="2" t="s">
        <v>153</v>
      </c>
      <c r="C177" s="5" t="s">
        <v>1004</v>
      </c>
      <c r="D177" s="3">
        <v>0</v>
      </c>
      <c r="E177" s="3">
        <v>0</v>
      </c>
      <c r="F177" s="6">
        <f t="shared" si="17"/>
        <v>0</v>
      </c>
      <c r="G177" s="8">
        <f>36.5735*C177</f>
        <v>4681.408</v>
      </c>
      <c r="H177" s="8">
        <f t="shared" si="18"/>
        <v>549.12</v>
      </c>
      <c r="I177" s="8">
        <f t="shared" si="19"/>
        <v>0</v>
      </c>
      <c r="J177" s="8">
        <f t="shared" si="20"/>
        <v>5230.528</v>
      </c>
      <c r="K177" s="8">
        <f t="shared" si="24"/>
        <v>2915048.7043199996</v>
      </c>
      <c r="L177" s="18">
        <f t="shared" si="22"/>
        <v>0.24753867791842477</v>
      </c>
      <c r="M177" s="18">
        <f t="shared" si="23"/>
        <v>0.8227477376840939</v>
      </c>
    </row>
    <row r="178" spans="1:13" ht="12.75">
      <c r="A178" s="17">
        <f t="shared" si="21"/>
        <v>177</v>
      </c>
      <c r="B178" s="2" t="s">
        <v>181</v>
      </c>
      <c r="C178" s="5" t="s">
        <v>182</v>
      </c>
      <c r="D178" s="3">
        <v>0</v>
      </c>
      <c r="E178" s="3">
        <v>0</v>
      </c>
      <c r="F178" s="6">
        <f t="shared" si="17"/>
        <v>0</v>
      </c>
      <c r="G178" s="8">
        <f>36.5735*C178</f>
        <v>4644.8345</v>
      </c>
      <c r="H178" s="8">
        <f t="shared" si="18"/>
        <v>544.83</v>
      </c>
      <c r="I178" s="8">
        <f t="shared" si="19"/>
        <v>0</v>
      </c>
      <c r="J178" s="8">
        <f t="shared" si="20"/>
        <v>5189.6645</v>
      </c>
      <c r="K178" s="8">
        <f t="shared" si="24"/>
        <v>2920238.3688199995</v>
      </c>
      <c r="L178" s="18">
        <f t="shared" si="22"/>
        <v>0.2489451476793249</v>
      </c>
      <c r="M178" s="18">
        <f t="shared" si="23"/>
        <v>0.8242124764105471</v>
      </c>
    </row>
    <row r="179" spans="1:13" ht="12.75">
      <c r="A179" s="17">
        <f t="shared" si="21"/>
        <v>178</v>
      </c>
      <c r="B179" s="2" t="s">
        <v>940</v>
      </c>
      <c r="C179" s="5" t="s">
        <v>941</v>
      </c>
      <c r="D179" s="3">
        <v>0</v>
      </c>
      <c r="E179" s="3">
        <v>0</v>
      </c>
      <c r="F179" s="6">
        <f t="shared" si="17"/>
        <v>0</v>
      </c>
      <c r="G179" s="8">
        <f>36.5735*C179</f>
        <v>4608.261</v>
      </c>
      <c r="H179" s="8">
        <f t="shared" si="18"/>
        <v>540.54</v>
      </c>
      <c r="I179" s="8">
        <f t="shared" si="19"/>
        <v>0</v>
      </c>
      <c r="J179" s="8">
        <f t="shared" si="20"/>
        <v>5148.801</v>
      </c>
      <c r="K179" s="8">
        <f t="shared" si="24"/>
        <v>2925387.1698199995</v>
      </c>
      <c r="L179" s="18">
        <f t="shared" si="22"/>
        <v>0.25035161744022505</v>
      </c>
      <c r="M179" s="18">
        <f t="shared" si="23"/>
        <v>0.8256656817612013</v>
      </c>
    </row>
    <row r="180" spans="1:13" ht="12.75">
      <c r="A180" s="17">
        <f t="shared" si="21"/>
        <v>179</v>
      </c>
      <c r="B180" s="11" t="s">
        <v>354</v>
      </c>
      <c r="C180" s="5" t="s">
        <v>275</v>
      </c>
      <c r="D180" s="3" t="s">
        <v>276</v>
      </c>
      <c r="E180" s="3">
        <v>0</v>
      </c>
      <c r="F180" s="6">
        <f t="shared" si="17"/>
        <v>7600</v>
      </c>
      <c r="G180" s="8">
        <v>4505.69</v>
      </c>
      <c r="H180" s="8">
        <f t="shared" si="18"/>
        <v>583.44</v>
      </c>
      <c r="I180" s="8">
        <f t="shared" si="19"/>
        <v>57.722</v>
      </c>
      <c r="J180" s="8">
        <f t="shared" si="20"/>
        <v>5146.851999999999</v>
      </c>
      <c r="K180" s="8">
        <f t="shared" si="24"/>
        <v>2930534.0218199994</v>
      </c>
      <c r="L180" s="18">
        <f t="shared" si="22"/>
        <v>0.2517580872011252</v>
      </c>
      <c r="M180" s="18">
        <f t="shared" si="23"/>
        <v>0.8271183370231595</v>
      </c>
    </row>
    <row r="181" spans="1:13" ht="12.75">
      <c r="A181" s="17">
        <f t="shared" si="21"/>
        <v>180</v>
      </c>
      <c r="B181" s="2" t="s">
        <v>416</v>
      </c>
      <c r="C181" s="5" t="s">
        <v>864</v>
      </c>
      <c r="D181" s="3">
        <v>0</v>
      </c>
      <c r="E181" s="3">
        <v>0</v>
      </c>
      <c r="F181" s="6">
        <f t="shared" si="17"/>
        <v>0</v>
      </c>
      <c r="G181" s="8">
        <f>36.5735*C181</f>
        <v>4571.6875</v>
      </c>
      <c r="H181" s="8">
        <f t="shared" si="18"/>
        <v>536.25</v>
      </c>
      <c r="I181" s="8">
        <f t="shared" si="19"/>
        <v>0</v>
      </c>
      <c r="J181" s="8">
        <f t="shared" si="20"/>
        <v>5107.9375</v>
      </c>
      <c r="K181" s="8">
        <f t="shared" si="24"/>
        <v>2935641.9593199994</v>
      </c>
      <c r="L181" s="18">
        <f t="shared" si="22"/>
        <v>0.25316455696202533</v>
      </c>
      <c r="M181" s="18">
        <f t="shared" si="23"/>
        <v>0.8285600089980149</v>
      </c>
    </row>
    <row r="182" spans="1:13" ht="12.75">
      <c r="A182" s="17">
        <f t="shared" si="21"/>
        <v>181</v>
      </c>
      <c r="B182" s="2" t="s">
        <v>980</v>
      </c>
      <c r="C182" s="5" t="s">
        <v>981</v>
      </c>
      <c r="D182" s="3">
        <v>0</v>
      </c>
      <c r="E182" s="3">
        <v>0</v>
      </c>
      <c r="F182" s="6">
        <f t="shared" si="17"/>
        <v>0</v>
      </c>
      <c r="G182" s="8">
        <f>36.5735*C182</f>
        <v>4498.5405</v>
      </c>
      <c r="H182" s="8">
        <f t="shared" si="18"/>
        <v>527.67</v>
      </c>
      <c r="I182" s="8">
        <f t="shared" si="19"/>
        <v>0</v>
      </c>
      <c r="J182" s="8">
        <f t="shared" si="20"/>
        <v>5026.2105</v>
      </c>
      <c r="K182" s="8">
        <f t="shared" si="24"/>
        <v>2940668.1698199995</v>
      </c>
      <c r="L182" s="18">
        <f t="shared" si="22"/>
        <v>0.2545710267229255</v>
      </c>
      <c r="M182" s="18">
        <f t="shared" si="23"/>
        <v>0.8299786142212726</v>
      </c>
    </row>
    <row r="183" spans="1:13" ht="12.75">
      <c r="A183" s="17">
        <f t="shared" si="21"/>
        <v>182</v>
      </c>
      <c r="B183" s="2" t="s">
        <v>259</v>
      </c>
      <c r="C183" s="5">
        <v>0</v>
      </c>
      <c r="D183" s="3" t="s">
        <v>989</v>
      </c>
      <c r="E183" s="3" t="s">
        <v>260</v>
      </c>
      <c r="F183" s="6">
        <f t="shared" si="17"/>
        <v>260000</v>
      </c>
      <c r="G183" s="8">
        <f>0.01154*F183</f>
        <v>3000.4</v>
      </c>
      <c r="H183" s="8">
        <f t="shared" si="18"/>
        <v>0</v>
      </c>
      <c r="I183" s="8">
        <f t="shared" si="19"/>
        <v>1974.7</v>
      </c>
      <c r="J183" s="8">
        <f t="shared" si="20"/>
        <v>4975.1</v>
      </c>
      <c r="K183" s="8">
        <f t="shared" si="24"/>
        <v>2945643.2698199996</v>
      </c>
      <c r="L183" s="18">
        <f t="shared" si="22"/>
        <v>0.2559774964838256</v>
      </c>
      <c r="M183" s="18">
        <f t="shared" si="23"/>
        <v>0.8313827939400149</v>
      </c>
    </row>
    <row r="184" spans="1:13" ht="12.75">
      <c r="A184" s="17">
        <f t="shared" si="21"/>
        <v>183</v>
      </c>
      <c r="B184" s="11" t="s">
        <v>162</v>
      </c>
      <c r="C184" s="5" t="s">
        <v>163</v>
      </c>
      <c r="D184" s="3">
        <v>0</v>
      </c>
      <c r="E184" s="3" t="s">
        <v>164</v>
      </c>
      <c r="F184" s="6">
        <f t="shared" si="17"/>
        <v>9000</v>
      </c>
      <c r="G184" s="8">
        <v>4323.89</v>
      </c>
      <c r="H184" s="8">
        <f t="shared" si="18"/>
        <v>557.7</v>
      </c>
      <c r="I184" s="8">
        <f t="shared" si="19"/>
        <v>68.355</v>
      </c>
      <c r="J184" s="8">
        <f t="shared" si="20"/>
        <v>4949.945</v>
      </c>
      <c r="K184" s="8">
        <f t="shared" si="24"/>
        <v>2950593.2148199994</v>
      </c>
      <c r="L184" s="18">
        <f t="shared" si="22"/>
        <v>0.25738396624472576</v>
      </c>
      <c r="M184" s="18">
        <f t="shared" si="23"/>
        <v>0.8327798738736624</v>
      </c>
    </row>
    <row r="185" spans="1:13" ht="12.75">
      <c r="A185" s="17">
        <f t="shared" si="21"/>
        <v>184</v>
      </c>
      <c r="B185" s="2" t="s">
        <v>916</v>
      </c>
      <c r="C185" s="5" t="s">
        <v>948</v>
      </c>
      <c r="D185" s="3">
        <v>0</v>
      </c>
      <c r="E185" s="3">
        <v>0</v>
      </c>
      <c r="F185" s="6">
        <f t="shared" si="17"/>
        <v>0</v>
      </c>
      <c r="G185" s="8">
        <f>36.5735*C185</f>
        <v>4388.820000000001</v>
      </c>
      <c r="H185" s="8">
        <f t="shared" si="18"/>
        <v>514.8</v>
      </c>
      <c r="I185" s="8">
        <f t="shared" si="19"/>
        <v>0</v>
      </c>
      <c r="J185" s="8">
        <f t="shared" si="20"/>
        <v>4903.620000000001</v>
      </c>
      <c r="K185" s="8">
        <f t="shared" si="24"/>
        <v>2955496.8348199995</v>
      </c>
      <c r="L185" s="18">
        <f t="shared" si="22"/>
        <v>0.2587904360056259</v>
      </c>
      <c r="M185" s="18">
        <f t="shared" si="23"/>
        <v>0.8341638789695237</v>
      </c>
    </row>
    <row r="186" spans="1:13" ht="12.75">
      <c r="A186" s="17">
        <f t="shared" si="21"/>
        <v>185</v>
      </c>
      <c r="B186" s="2" t="s">
        <v>956</v>
      </c>
      <c r="C186" s="5" t="s">
        <v>948</v>
      </c>
      <c r="D186" s="3">
        <v>0</v>
      </c>
      <c r="E186" s="3">
        <v>0</v>
      </c>
      <c r="F186" s="6">
        <f t="shared" si="17"/>
        <v>0</v>
      </c>
      <c r="G186" s="8">
        <f>36.5735*C186</f>
        <v>4388.820000000001</v>
      </c>
      <c r="H186" s="8">
        <f t="shared" si="18"/>
        <v>514.8</v>
      </c>
      <c r="I186" s="8">
        <f t="shared" si="19"/>
        <v>0</v>
      </c>
      <c r="J186" s="8">
        <f t="shared" si="20"/>
        <v>4903.620000000001</v>
      </c>
      <c r="K186" s="8">
        <f t="shared" si="24"/>
        <v>2960400.4548199996</v>
      </c>
      <c r="L186" s="18">
        <f t="shared" si="22"/>
        <v>0.26019690576652604</v>
      </c>
      <c r="M186" s="18">
        <f t="shared" si="23"/>
        <v>0.8355478840653849</v>
      </c>
    </row>
    <row r="187" spans="1:13" ht="12.75">
      <c r="A187" s="17">
        <f t="shared" si="21"/>
        <v>186</v>
      </c>
      <c r="B187" s="2" t="s">
        <v>511</v>
      </c>
      <c r="C187" s="5" t="s">
        <v>702</v>
      </c>
      <c r="D187" s="3">
        <v>0</v>
      </c>
      <c r="E187" s="3">
        <v>0</v>
      </c>
      <c r="F187" s="6">
        <f t="shared" si="17"/>
        <v>0</v>
      </c>
      <c r="G187" s="8">
        <f>36.5735*C187</f>
        <v>4315.673000000001</v>
      </c>
      <c r="H187" s="8">
        <f t="shared" si="18"/>
        <v>506.22</v>
      </c>
      <c r="I187" s="8">
        <f t="shared" si="19"/>
        <v>0</v>
      </c>
      <c r="J187" s="8">
        <f t="shared" si="20"/>
        <v>4821.893000000001</v>
      </c>
      <c r="K187" s="8">
        <f t="shared" si="24"/>
        <v>2965222.34782</v>
      </c>
      <c r="L187" s="18">
        <f t="shared" si="22"/>
        <v>0.2616033755274262</v>
      </c>
      <c r="M187" s="18">
        <f t="shared" si="23"/>
        <v>0.8369088224096485</v>
      </c>
    </row>
    <row r="188" spans="1:13" ht="12.75">
      <c r="A188" s="17">
        <f t="shared" si="21"/>
        <v>187</v>
      </c>
      <c r="B188" s="11" t="s">
        <v>846</v>
      </c>
      <c r="C188" s="5" t="s">
        <v>864</v>
      </c>
      <c r="D188" s="3">
        <v>0</v>
      </c>
      <c r="E188" s="3" t="s">
        <v>847</v>
      </c>
      <c r="F188" s="6">
        <f t="shared" si="17"/>
        <v>8968</v>
      </c>
      <c r="G188" s="8">
        <v>4161</v>
      </c>
      <c r="H188" s="8">
        <f t="shared" si="18"/>
        <v>536.25</v>
      </c>
      <c r="I188" s="8">
        <f t="shared" si="19"/>
        <v>68.11196</v>
      </c>
      <c r="J188" s="8">
        <f t="shared" si="20"/>
        <v>4765.36196</v>
      </c>
      <c r="K188" s="8">
        <f t="shared" si="24"/>
        <v>2969987.7097799997</v>
      </c>
      <c r="L188" s="18">
        <f t="shared" si="22"/>
        <v>0.2630098452883263</v>
      </c>
      <c r="M188" s="18">
        <f t="shared" si="23"/>
        <v>0.8382538053480211</v>
      </c>
    </row>
    <row r="189" spans="1:13" ht="12.75">
      <c r="A189" s="17">
        <f t="shared" si="21"/>
        <v>188</v>
      </c>
      <c r="B189" s="2" t="s">
        <v>557</v>
      </c>
      <c r="C189" s="5">
        <v>0</v>
      </c>
      <c r="D189" s="3">
        <v>0</v>
      </c>
      <c r="E189" s="3" t="s">
        <v>558</v>
      </c>
      <c r="F189" s="6">
        <f t="shared" si="17"/>
        <v>246217</v>
      </c>
      <c r="G189" s="8">
        <f>0.01154*F189</f>
        <v>2841.34418</v>
      </c>
      <c r="H189" s="8">
        <f t="shared" si="18"/>
        <v>0</v>
      </c>
      <c r="I189" s="8">
        <f t="shared" si="19"/>
        <v>1870.018115</v>
      </c>
      <c r="J189" s="8">
        <f t="shared" si="20"/>
        <v>4711.362295</v>
      </c>
      <c r="K189" s="8">
        <f t="shared" si="24"/>
        <v>2974699.0720749996</v>
      </c>
      <c r="L189" s="18">
        <f t="shared" si="22"/>
        <v>0.26441631504922647</v>
      </c>
      <c r="M189" s="18">
        <f t="shared" si="23"/>
        <v>0.8395835473395964</v>
      </c>
    </row>
    <row r="190" spans="1:13" ht="12.75">
      <c r="A190" s="17">
        <f t="shared" si="21"/>
        <v>189</v>
      </c>
      <c r="B190" s="2" t="s">
        <v>879</v>
      </c>
      <c r="C190" s="5">
        <v>0</v>
      </c>
      <c r="D190" s="3">
        <v>0</v>
      </c>
      <c r="E190" s="3" t="s">
        <v>880</v>
      </c>
      <c r="F190" s="6">
        <f t="shared" si="17"/>
        <v>245600</v>
      </c>
      <c r="G190" s="8">
        <f>0.01154*F190</f>
        <v>2834.224</v>
      </c>
      <c r="H190" s="8">
        <f t="shared" si="18"/>
        <v>0</v>
      </c>
      <c r="I190" s="8">
        <f t="shared" si="19"/>
        <v>1865.332</v>
      </c>
      <c r="J190" s="8">
        <f t="shared" si="20"/>
        <v>4699.5560000000005</v>
      </c>
      <c r="K190" s="8">
        <f t="shared" si="24"/>
        <v>2979398.6280749994</v>
      </c>
      <c r="L190" s="18">
        <f t="shared" si="22"/>
        <v>0.26582278481012656</v>
      </c>
      <c r="M190" s="18">
        <f t="shared" si="23"/>
        <v>0.8409099571046852</v>
      </c>
    </row>
    <row r="191" spans="1:13" ht="12.75">
      <c r="A191" s="17">
        <f t="shared" si="21"/>
        <v>190</v>
      </c>
      <c r="B191" s="2" t="s">
        <v>1133</v>
      </c>
      <c r="C191" s="5" t="s">
        <v>1134</v>
      </c>
      <c r="D191" s="3">
        <v>0</v>
      </c>
      <c r="E191" s="3">
        <v>0</v>
      </c>
      <c r="F191" s="6">
        <f t="shared" si="17"/>
        <v>0</v>
      </c>
      <c r="G191" s="8">
        <f>36.5735*C191</f>
        <v>4205.9525</v>
      </c>
      <c r="H191" s="8">
        <f t="shared" si="18"/>
        <v>493.35</v>
      </c>
      <c r="I191" s="8">
        <f t="shared" si="19"/>
        <v>0</v>
      </c>
      <c r="J191" s="8">
        <f t="shared" si="20"/>
        <v>4699.302500000001</v>
      </c>
      <c r="K191" s="8">
        <f t="shared" si="24"/>
        <v>2984097.9305749997</v>
      </c>
      <c r="L191" s="18">
        <f t="shared" si="22"/>
        <v>0.2672292545710267</v>
      </c>
      <c r="M191" s="18">
        <f t="shared" si="23"/>
        <v>0.8422362953215522</v>
      </c>
    </row>
    <row r="192" spans="1:13" ht="12.75">
      <c r="A192" s="17">
        <f t="shared" si="21"/>
        <v>191</v>
      </c>
      <c r="B192" s="2" t="s">
        <v>588</v>
      </c>
      <c r="C192" s="5" t="s">
        <v>154</v>
      </c>
      <c r="D192" s="3">
        <v>0</v>
      </c>
      <c r="E192" s="3">
        <v>0</v>
      </c>
      <c r="F192" s="6">
        <f aca="true" t="shared" si="25" ref="F192:F255">+D192+E192</f>
        <v>0</v>
      </c>
      <c r="G192" s="8">
        <f>36.5735*C192</f>
        <v>4169.379</v>
      </c>
      <c r="H192" s="8">
        <f aca="true" t="shared" si="26" ref="H192:H255">+C192*8.58*1100/2200</f>
        <v>489.06</v>
      </c>
      <c r="I192" s="8">
        <f aca="true" t="shared" si="27" ref="I192:I255">+F192*0.01519*0.5</f>
        <v>0</v>
      </c>
      <c r="J192" s="8">
        <f aca="true" t="shared" si="28" ref="J192:J255">+G192+H192+I192</f>
        <v>4658.439</v>
      </c>
      <c r="K192" s="8">
        <f t="shared" si="24"/>
        <v>2988756.3695749994</v>
      </c>
      <c r="L192" s="18">
        <f t="shared" si="22"/>
        <v>0.26863572433192684</v>
      </c>
      <c r="M192" s="18">
        <f t="shared" si="23"/>
        <v>0.8435511001626204</v>
      </c>
    </row>
    <row r="193" spans="1:13" ht="12.75">
      <c r="A193" s="17">
        <f t="shared" si="21"/>
        <v>192</v>
      </c>
      <c r="B193" s="2" t="s">
        <v>1027</v>
      </c>
      <c r="C193" s="5">
        <v>0</v>
      </c>
      <c r="D193" s="3" t="s">
        <v>1028</v>
      </c>
      <c r="E193" s="3" t="s">
        <v>1029</v>
      </c>
      <c r="F193" s="6">
        <f t="shared" si="25"/>
        <v>241568</v>
      </c>
      <c r="G193" s="8">
        <f>0.01154*F193</f>
        <v>2787.69472</v>
      </c>
      <c r="H193" s="8">
        <f t="shared" si="26"/>
        <v>0</v>
      </c>
      <c r="I193" s="8">
        <f t="shared" si="27"/>
        <v>1834.70896</v>
      </c>
      <c r="J193" s="8">
        <f t="shared" si="28"/>
        <v>4622.403679999999</v>
      </c>
      <c r="K193" s="8">
        <f t="shared" si="24"/>
        <v>2993378.7732549994</v>
      </c>
      <c r="L193" s="18">
        <f t="shared" si="22"/>
        <v>0.270042194092827</v>
      </c>
      <c r="M193" s="18">
        <f t="shared" si="23"/>
        <v>0.8448557343406863</v>
      </c>
    </row>
    <row r="194" spans="1:13" ht="12.75">
      <c r="A194" s="17">
        <f aca="true" t="shared" si="29" ref="A194:A257">+A193+1</f>
        <v>193</v>
      </c>
      <c r="B194" s="2" t="s">
        <v>170</v>
      </c>
      <c r="C194" s="5">
        <v>0</v>
      </c>
      <c r="D194" s="3">
        <v>0</v>
      </c>
      <c r="E194" s="3" t="s">
        <v>171</v>
      </c>
      <c r="F194" s="6">
        <f t="shared" si="25"/>
        <v>240966</v>
      </c>
      <c r="G194" s="8">
        <f>0.01154*F194</f>
        <v>2780.74764</v>
      </c>
      <c r="H194" s="8">
        <f t="shared" si="26"/>
        <v>0</v>
      </c>
      <c r="I194" s="8">
        <f t="shared" si="27"/>
        <v>1830.13677</v>
      </c>
      <c r="J194" s="8">
        <f t="shared" si="28"/>
        <v>4610.884410000001</v>
      </c>
      <c r="K194" s="8">
        <f t="shared" si="24"/>
        <v>2997989.6576649994</v>
      </c>
      <c r="L194" s="18">
        <f t="shared" si="22"/>
        <v>0.2714486638537271</v>
      </c>
      <c r="M194" s="18">
        <f t="shared" si="23"/>
        <v>0.8461571173026341</v>
      </c>
    </row>
    <row r="195" spans="1:13" ht="12.75">
      <c r="A195" s="17">
        <f t="shared" si="29"/>
        <v>194</v>
      </c>
      <c r="B195" s="2" t="s">
        <v>555</v>
      </c>
      <c r="C195" s="5">
        <v>112</v>
      </c>
      <c r="D195" s="3">
        <v>0</v>
      </c>
      <c r="E195" s="3">
        <v>0</v>
      </c>
      <c r="F195" s="6">
        <f t="shared" si="25"/>
        <v>0</v>
      </c>
      <c r="G195" s="8">
        <f>36.5735*C195</f>
        <v>4096.232</v>
      </c>
      <c r="H195" s="8">
        <f t="shared" si="26"/>
        <v>480.48</v>
      </c>
      <c r="I195" s="8">
        <f t="shared" si="27"/>
        <v>0</v>
      </c>
      <c r="J195" s="8">
        <f t="shared" si="28"/>
        <v>4576.7119999999995</v>
      </c>
      <c r="K195" s="8">
        <f t="shared" si="24"/>
        <v>3002566.369664999</v>
      </c>
      <c r="L195" s="18">
        <f aca="true" t="shared" si="30" ref="L195:L258">+A195/$A$712</f>
        <v>0.27285513361462727</v>
      </c>
      <c r="M195" s="18">
        <f aca="true" t="shared" si="31" ref="M195:M258">+K195/$K$712</f>
        <v>0.8474488553921046</v>
      </c>
    </row>
    <row r="196" spans="1:13" ht="12.75">
      <c r="A196" s="17">
        <f t="shared" si="29"/>
        <v>195</v>
      </c>
      <c r="B196" s="2" t="s">
        <v>121</v>
      </c>
      <c r="C196" s="5">
        <v>0</v>
      </c>
      <c r="D196" s="3">
        <v>0</v>
      </c>
      <c r="E196" s="3" t="s">
        <v>122</v>
      </c>
      <c r="F196" s="6">
        <f t="shared" si="25"/>
        <v>236109</v>
      </c>
      <c r="G196" s="8">
        <f>0.01154*F196</f>
        <v>2724.6978599999998</v>
      </c>
      <c r="H196" s="8">
        <f t="shared" si="26"/>
        <v>0</v>
      </c>
      <c r="I196" s="8">
        <f t="shared" si="27"/>
        <v>1793.247855</v>
      </c>
      <c r="J196" s="8">
        <f t="shared" si="28"/>
        <v>4517.945715</v>
      </c>
      <c r="K196" s="8">
        <f t="shared" si="24"/>
        <v>3007084.315379999</v>
      </c>
      <c r="L196" s="18">
        <f t="shared" si="30"/>
        <v>0.2742616033755274</v>
      </c>
      <c r="M196" s="18">
        <f t="shared" si="31"/>
        <v>0.8487240071967681</v>
      </c>
    </row>
    <row r="197" spans="1:13" ht="12.75">
      <c r="A197" s="17">
        <f t="shared" si="29"/>
        <v>196</v>
      </c>
      <c r="B197" s="2" t="s">
        <v>818</v>
      </c>
      <c r="C197" s="5">
        <v>0</v>
      </c>
      <c r="D197" s="3">
        <v>0</v>
      </c>
      <c r="E197" s="3" t="s">
        <v>819</v>
      </c>
      <c r="F197" s="6">
        <f t="shared" si="25"/>
        <v>233000</v>
      </c>
      <c r="G197" s="8">
        <f>0.01154*F197</f>
        <v>2688.82</v>
      </c>
      <c r="H197" s="8">
        <f t="shared" si="26"/>
        <v>0</v>
      </c>
      <c r="I197" s="8">
        <f t="shared" si="27"/>
        <v>1769.635</v>
      </c>
      <c r="J197" s="8">
        <f t="shared" si="28"/>
        <v>4458.455</v>
      </c>
      <c r="K197" s="8">
        <f aca="true" t="shared" si="32" ref="K197:K260">+K196+J197</f>
        <v>3011542.770379999</v>
      </c>
      <c r="L197" s="18">
        <f t="shared" si="30"/>
        <v>0.27566807313642755</v>
      </c>
      <c r="M197" s="18">
        <f t="shared" si="31"/>
        <v>0.8499823682524102</v>
      </c>
    </row>
    <row r="198" spans="1:13" ht="12.75">
      <c r="A198" s="17">
        <f t="shared" si="29"/>
        <v>197</v>
      </c>
      <c r="B198" s="2" t="s">
        <v>969</v>
      </c>
      <c r="C198" s="5" t="s">
        <v>970</v>
      </c>
      <c r="D198" s="3">
        <v>0</v>
      </c>
      <c r="E198" s="3">
        <v>0</v>
      </c>
      <c r="F198" s="6">
        <f t="shared" si="25"/>
        <v>0</v>
      </c>
      <c r="G198" s="8">
        <f>36.5735*C198</f>
        <v>3986.5115000000005</v>
      </c>
      <c r="H198" s="8">
        <f t="shared" si="26"/>
        <v>467.61</v>
      </c>
      <c r="I198" s="8">
        <f t="shared" si="27"/>
        <v>0</v>
      </c>
      <c r="J198" s="8">
        <f t="shared" si="28"/>
        <v>4454.1215</v>
      </c>
      <c r="K198" s="8">
        <f t="shared" si="32"/>
        <v>3015996.891879999</v>
      </c>
      <c r="L198" s="18">
        <f t="shared" si="30"/>
        <v>0.2770745428973277</v>
      </c>
      <c r="M198" s="18">
        <f t="shared" si="31"/>
        <v>0.8512395062144841</v>
      </c>
    </row>
    <row r="199" spans="1:13" ht="12.75">
      <c r="A199" s="17">
        <f t="shared" si="29"/>
        <v>198</v>
      </c>
      <c r="B199" s="2" t="s">
        <v>1048</v>
      </c>
      <c r="C199" s="5" t="s">
        <v>1049</v>
      </c>
      <c r="D199" s="3">
        <v>0</v>
      </c>
      <c r="E199" s="3">
        <v>0</v>
      </c>
      <c r="F199" s="6">
        <f t="shared" si="25"/>
        <v>0</v>
      </c>
      <c r="G199" s="8">
        <f>36.5735*C199</f>
        <v>3913.3645</v>
      </c>
      <c r="H199" s="8">
        <f t="shared" si="26"/>
        <v>459.03000000000003</v>
      </c>
      <c r="I199" s="8">
        <f t="shared" si="27"/>
        <v>0</v>
      </c>
      <c r="J199" s="8">
        <f t="shared" si="28"/>
        <v>4372.3945</v>
      </c>
      <c r="K199" s="8">
        <f t="shared" si="32"/>
        <v>3020369.286379999</v>
      </c>
      <c r="L199" s="18">
        <f t="shared" si="30"/>
        <v>0.27848101265822783</v>
      </c>
      <c r="M199" s="18">
        <f t="shared" si="31"/>
        <v>0.8524735774249603</v>
      </c>
    </row>
    <row r="200" spans="1:13" ht="12.75">
      <c r="A200" s="17">
        <f t="shared" si="29"/>
        <v>199</v>
      </c>
      <c r="B200" s="2" t="s">
        <v>488</v>
      </c>
      <c r="C200" s="5">
        <v>0</v>
      </c>
      <c r="D200" s="3" t="s">
        <v>489</v>
      </c>
      <c r="E200" s="3">
        <v>0</v>
      </c>
      <c r="F200" s="6">
        <f t="shared" si="25"/>
        <v>227196.1</v>
      </c>
      <c r="G200" s="8">
        <f>0.01154*F200</f>
        <v>2621.842994</v>
      </c>
      <c r="H200" s="8">
        <f t="shared" si="26"/>
        <v>0</v>
      </c>
      <c r="I200" s="8">
        <f t="shared" si="27"/>
        <v>1725.5543795</v>
      </c>
      <c r="J200" s="8">
        <f t="shared" si="28"/>
        <v>4347.3973735</v>
      </c>
      <c r="K200" s="8">
        <f t="shared" si="32"/>
        <v>3024716.683753499</v>
      </c>
      <c r="L200" s="18">
        <f t="shared" si="30"/>
        <v>0.279887482419128</v>
      </c>
      <c r="M200" s="18">
        <f t="shared" si="31"/>
        <v>0.8537005934087962</v>
      </c>
    </row>
    <row r="201" spans="1:13" ht="12.75">
      <c r="A201" s="17">
        <f t="shared" si="29"/>
        <v>200</v>
      </c>
      <c r="B201" s="2" t="s">
        <v>281</v>
      </c>
      <c r="C201" s="5" t="s">
        <v>282</v>
      </c>
      <c r="D201" s="3">
        <v>0</v>
      </c>
      <c r="E201" s="3">
        <v>0</v>
      </c>
      <c r="F201" s="6">
        <f t="shared" si="25"/>
        <v>0</v>
      </c>
      <c r="G201" s="8">
        <f>36.5735*C201</f>
        <v>3730.4970000000003</v>
      </c>
      <c r="H201" s="8">
        <f t="shared" si="26"/>
        <v>437.58</v>
      </c>
      <c r="I201" s="8">
        <f t="shared" si="27"/>
        <v>0</v>
      </c>
      <c r="J201" s="8">
        <f t="shared" si="28"/>
        <v>4168.077</v>
      </c>
      <c r="K201" s="8">
        <f t="shared" si="32"/>
        <v>3028884.760753499</v>
      </c>
      <c r="L201" s="18">
        <f t="shared" si="30"/>
        <v>0.2812939521800281</v>
      </c>
      <c r="M201" s="18">
        <f t="shared" si="31"/>
        <v>0.8548769977402783</v>
      </c>
    </row>
    <row r="202" spans="1:13" ht="12.75">
      <c r="A202" s="17">
        <f t="shared" si="29"/>
        <v>201</v>
      </c>
      <c r="B202" s="2" t="s">
        <v>389</v>
      </c>
      <c r="C202" s="5" t="s">
        <v>282</v>
      </c>
      <c r="D202" s="3">
        <v>0</v>
      </c>
      <c r="E202" s="3">
        <v>0</v>
      </c>
      <c r="F202" s="6">
        <f t="shared" si="25"/>
        <v>0</v>
      </c>
      <c r="G202" s="8">
        <f>36.5735*C202</f>
        <v>3730.4970000000003</v>
      </c>
      <c r="H202" s="8">
        <f t="shared" si="26"/>
        <v>437.58</v>
      </c>
      <c r="I202" s="8">
        <f t="shared" si="27"/>
        <v>0</v>
      </c>
      <c r="J202" s="8">
        <f t="shared" si="28"/>
        <v>4168.077</v>
      </c>
      <c r="K202" s="8">
        <f t="shared" si="32"/>
        <v>3033052.837753499</v>
      </c>
      <c r="L202" s="18">
        <f t="shared" si="30"/>
        <v>0.28270042194092826</v>
      </c>
      <c r="M202" s="18">
        <f t="shared" si="31"/>
        <v>0.8560534020717603</v>
      </c>
    </row>
    <row r="203" spans="1:13" ht="12.75">
      <c r="A203" s="17">
        <f t="shared" si="29"/>
        <v>202</v>
      </c>
      <c r="B203" s="2" t="s">
        <v>119</v>
      </c>
      <c r="C203" s="5">
        <v>0</v>
      </c>
      <c r="D203" s="3">
        <v>0</v>
      </c>
      <c r="E203" s="3" t="s">
        <v>191</v>
      </c>
      <c r="F203" s="6">
        <f t="shared" si="25"/>
        <v>216410</v>
      </c>
      <c r="G203" s="8">
        <f>0.01154*F203</f>
        <v>2497.3714</v>
      </c>
      <c r="H203" s="8">
        <f t="shared" si="26"/>
        <v>0</v>
      </c>
      <c r="I203" s="8">
        <f t="shared" si="27"/>
        <v>1643.6339500000001</v>
      </c>
      <c r="J203" s="8">
        <f t="shared" si="28"/>
        <v>4141.00535</v>
      </c>
      <c r="K203" s="8">
        <f t="shared" si="32"/>
        <v>3037193.843103499</v>
      </c>
      <c r="L203" s="18">
        <f t="shared" si="30"/>
        <v>0.2841068917018284</v>
      </c>
      <c r="M203" s="18">
        <f t="shared" si="31"/>
        <v>0.8572221656599642</v>
      </c>
    </row>
    <row r="204" spans="1:13" ht="12.75">
      <c r="A204" s="17">
        <f t="shared" si="29"/>
        <v>203</v>
      </c>
      <c r="B204" s="2" t="s">
        <v>848</v>
      </c>
      <c r="C204" s="5">
        <v>0</v>
      </c>
      <c r="D204" s="3" t="s">
        <v>849</v>
      </c>
      <c r="E204" s="3" t="s">
        <v>850</v>
      </c>
      <c r="F204" s="6">
        <f t="shared" si="25"/>
        <v>207225</v>
      </c>
      <c r="G204" s="8">
        <f>0.01154*F204</f>
        <v>2391.3765</v>
      </c>
      <c r="H204" s="8">
        <f t="shared" si="26"/>
        <v>0</v>
      </c>
      <c r="I204" s="8">
        <f t="shared" si="27"/>
        <v>1573.873875</v>
      </c>
      <c r="J204" s="8">
        <f t="shared" si="28"/>
        <v>3965.2503749999996</v>
      </c>
      <c r="K204" s="8">
        <f t="shared" si="32"/>
        <v>3041159.093478499</v>
      </c>
      <c r="L204" s="18">
        <f t="shared" si="30"/>
        <v>0.28551336146272854</v>
      </c>
      <c r="M204" s="18">
        <f t="shared" si="31"/>
        <v>0.858341323899258</v>
      </c>
    </row>
    <row r="205" spans="1:13" ht="12.75">
      <c r="A205" s="17">
        <f t="shared" si="29"/>
        <v>204</v>
      </c>
      <c r="B205" s="2" t="s">
        <v>108</v>
      </c>
      <c r="C205" s="5" t="s">
        <v>900</v>
      </c>
      <c r="D205" s="3">
        <v>0</v>
      </c>
      <c r="E205" s="3">
        <v>0</v>
      </c>
      <c r="F205" s="6">
        <f t="shared" si="25"/>
        <v>0</v>
      </c>
      <c r="G205" s="8">
        <f>36.5735*C205</f>
        <v>3547.6295000000005</v>
      </c>
      <c r="H205" s="8">
        <f t="shared" si="26"/>
        <v>416.13</v>
      </c>
      <c r="I205" s="8">
        <f t="shared" si="27"/>
        <v>0</v>
      </c>
      <c r="J205" s="8">
        <f t="shared" si="28"/>
        <v>3963.7595000000006</v>
      </c>
      <c r="K205" s="8">
        <f t="shared" si="32"/>
        <v>3045122.852978499</v>
      </c>
      <c r="L205" s="18">
        <f t="shared" si="30"/>
        <v>0.2869198312236287</v>
      </c>
      <c r="M205" s="18">
        <f t="shared" si="31"/>
        <v>0.8594600613517458</v>
      </c>
    </row>
    <row r="206" spans="1:13" ht="12.75">
      <c r="A206" s="17">
        <f t="shared" si="29"/>
        <v>205</v>
      </c>
      <c r="B206" s="2" t="s">
        <v>667</v>
      </c>
      <c r="C206" s="5">
        <v>0</v>
      </c>
      <c r="D206" s="3">
        <v>0</v>
      </c>
      <c r="E206" s="4">
        <v>206000</v>
      </c>
      <c r="F206" s="6">
        <f t="shared" si="25"/>
        <v>206000</v>
      </c>
      <c r="G206" s="8">
        <f>0.01154*F206</f>
        <v>2377.24</v>
      </c>
      <c r="H206" s="8">
        <f t="shared" si="26"/>
        <v>0</v>
      </c>
      <c r="I206" s="8">
        <f t="shared" si="27"/>
        <v>1564.57</v>
      </c>
      <c r="J206" s="8">
        <f t="shared" si="28"/>
        <v>3941.8099999999995</v>
      </c>
      <c r="K206" s="8">
        <f t="shared" si="32"/>
        <v>3049064.662978499</v>
      </c>
      <c r="L206" s="18">
        <f t="shared" si="30"/>
        <v>0.2883263009845288</v>
      </c>
      <c r="M206" s="18">
        <f t="shared" si="31"/>
        <v>0.8605726037442878</v>
      </c>
    </row>
    <row r="207" spans="1:13" ht="12.75">
      <c r="A207" s="17">
        <f t="shared" si="29"/>
        <v>206</v>
      </c>
      <c r="B207" s="2" t="s">
        <v>615</v>
      </c>
      <c r="C207" s="5" t="s">
        <v>773</v>
      </c>
      <c r="D207" s="3">
        <v>0</v>
      </c>
      <c r="E207" s="3">
        <v>0</v>
      </c>
      <c r="F207" s="6">
        <f t="shared" si="25"/>
        <v>0</v>
      </c>
      <c r="G207" s="8">
        <f>36.5735*C207</f>
        <v>3511.0560000000005</v>
      </c>
      <c r="H207" s="8">
        <f t="shared" si="26"/>
        <v>411.84000000000003</v>
      </c>
      <c r="I207" s="8">
        <f t="shared" si="27"/>
        <v>0</v>
      </c>
      <c r="J207" s="8">
        <f t="shared" si="28"/>
        <v>3922.8960000000006</v>
      </c>
      <c r="K207" s="8">
        <f t="shared" si="32"/>
        <v>3052987.5589784994</v>
      </c>
      <c r="L207" s="18">
        <f t="shared" si="30"/>
        <v>0.28973277074542897</v>
      </c>
      <c r="M207" s="18">
        <f t="shared" si="31"/>
        <v>0.8616798078209768</v>
      </c>
    </row>
    <row r="208" spans="1:13" ht="12.75">
      <c r="A208" s="17">
        <f t="shared" si="29"/>
        <v>207</v>
      </c>
      <c r="B208" s="2" t="s">
        <v>669</v>
      </c>
      <c r="C208" s="5" t="s">
        <v>773</v>
      </c>
      <c r="D208" s="3">
        <v>0</v>
      </c>
      <c r="E208" s="3">
        <v>0</v>
      </c>
      <c r="F208" s="6">
        <f t="shared" si="25"/>
        <v>0</v>
      </c>
      <c r="G208" s="8">
        <f>36.5735*C208</f>
        <v>3511.0560000000005</v>
      </c>
      <c r="H208" s="8">
        <f t="shared" si="26"/>
        <v>411.84000000000003</v>
      </c>
      <c r="I208" s="8">
        <f t="shared" si="27"/>
        <v>0</v>
      </c>
      <c r="J208" s="8">
        <f t="shared" si="28"/>
        <v>3922.8960000000006</v>
      </c>
      <c r="K208" s="8">
        <f t="shared" si="32"/>
        <v>3056910.4549784996</v>
      </c>
      <c r="L208" s="18">
        <f t="shared" si="30"/>
        <v>0.2911392405063291</v>
      </c>
      <c r="M208" s="18">
        <f t="shared" si="31"/>
        <v>0.8627870118976658</v>
      </c>
    </row>
    <row r="209" spans="1:13" ht="12.75">
      <c r="A209" s="17">
        <f t="shared" si="29"/>
        <v>208</v>
      </c>
      <c r="B209" s="2" t="s">
        <v>117</v>
      </c>
      <c r="C209" s="5" t="s">
        <v>873</v>
      </c>
      <c r="D209" s="3">
        <v>0</v>
      </c>
      <c r="E209" s="3">
        <v>0</v>
      </c>
      <c r="F209" s="6">
        <f t="shared" si="25"/>
        <v>0</v>
      </c>
      <c r="G209" s="8">
        <f>36.5735*C209</f>
        <v>3474.4825</v>
      </c>
      <c r="H209" s="8">
        <f t="shared" si="26"/>
        <v>407.55</v>
      </c>
      <c r="I209" s="8">
        <f t="shared" si="27"/>
        <v>0</v>
      </c>
      <c r="J209" s="8">
        <f t="shared" si="28"/>
        <v>3882.0325000000003</v>
      </c>
      <c r="K209" s="8">
        <f t="shared" si="32"/>
        <v>3060792.4874784998</v>
      </c>
      <c r="L209" s="18">
        <f t="shared" si="30"/>
        <v>0.29254571026722925</v>
      </c>
      <c r="M209" s="18">
        <f t="shared" si="31"/>
        <v>0.863882682598556</v>
      </c>
    </row>
    <row r="210" spans="1:13" ht="12.75">
      <c r="A210" s="17">
        <f t="shared" si="29"/>
        <v>209</v>
      </c>
      <c r="B210" s="2" t="s">
        <v>210</v>
      </c>
      <c r="C210" s="5" t="s">
        <v>211</v>
      </c>
      <c r="D210" s="3">
        <v>0</v>
      </c>
      <c r="E210" s="3">
        <v>0</v>
      </c>
      <c r="F210" s="6">
        <f t="shared" si="25"/>
        <v>0</v>
      </c>
      <c r="G210" s="8">
        <f>36.5735*C210</f>
        <v>3437.909</v>
      </c>
      <c r="H210" s="8">
        <f t="shared" si="26"/>
        <v>403.26</v>
      </c>
      <c r="I210" s="8">
        <f t="shared" si="27"/>
        <v>0</v>
      </c>
      <c r="J210" s="8">
        <f t="shared" si="28"/>
        <v>3841.169</v>
      </c>
      <c r="K210" s="8">
        <f t="shared" si="32"/>
        <v>3064633.6564785</v>
      </c>
      <c r="L210" s="18">
        <f t="shared" si="30"/>
        <v>0.2939521800281294</v>
      </c>
      <c r="M210" s="18">
        <f t="shared" si="31"/>
        <v>0.8649668199236473</v>
      </c>
    </row>
    <row r="211" spans="1:13" ht="12.75">
      <c r="A211" s="17">
        <f t="shared" si="29"/>
        <v>210</v>
      </c>
      <c r="B211" s="2" t="s">
        <v>229</v>
      </c>
      <c r="C211" s="5">
        <v>0</v>
      </c>
      <c r="D211" s="3">
        <v>0</v>
      </c>
      <c r="E211" s="3" t="s">
        <v>741</v>
      </c>
      <c r="F211" s="6">
        <f t="shared" si="25"/>
        <v>200000</v>
      </c>
      <c r="G211" s="8">
        <f>0.01154*F211</f>
        <v>2308</v>
      </c>
      <c r="H211" s="8">
        <f t="shared" si="26"/>
        <v>0</v>
      </c>
      <c r="I211" s="8">
        <f t="shared" si="27"/>
        <v>1519</v>
      </c>
      <c r="J211" s="8">
        <f t="shared" si="28"/>
        <v>3827</v>
      </c>
      <c r="K211" s="8">
        <f t="shared" si="32"/>
        <v>3068460.6564785</v>
      </c>
      <c r="L211" s="18">
        <f t="shared" si="30"/>
        <v>0.29535864978902954</v>
      </c>
      <c r="M211" s="18">
        <f t="shared" si="31"/>
        <v>0.8660469581688337</v>
      </c>
    </row>
    <row r="212" spans="1:13" ht="12.75">
      <c r="A212" s="17">
        <f t="shared" si="29"/>
        <v>211</v>
      </c>
      <c r="B212" s="2" t="s">
        <v>1007</v>
      </c>
      <c r="C212" s="5">
        <v>0</v>
      </c>
      <c r="D212" s="3" t="s">
        <v>741</v>
      </c>
      <c r="E212" s="3">
        <v>0</v>
      </c>
      <c r="F212" s="6">
        <f t="shared" si="25"/>
        <v>200000</v>
      </c>
      <c r="G212" s="8">
        <f>0.01154*F212</f>
        <v>2308</v>
      </c>
      <c r="H212" s="8">
        <f t="shared" si="26"/>
        <v>0</v>
      </c>
      <c r="I212" s="8">
        <f t="shared" si="27"/>
        <v>1519</v>
      </c>
      <c r="J212" s="8">
        <f t="shared" si="28"/>
        <v>3827</v>
      </c>
      <c r="K212" s="8">
        <f t="shared" si="32"/>
        <v>3072287.6564785</v>
      </c>
      <c r="L212" s="18">
        <f t="shared" si="30"/>
        <v>0.2967651195499297</v>
      </c>
      <c r="M212" s="18">
        <f t="shared" si="31"/>
        <v>0.8671270964140201</v>
      </c>
    </row>
    <row r="213" spans="1:13" ht="12.75">
      <c r="A213" s="17">
        <f t="shared" si="29"/>
        <v>212</v>
      </c>
      <c r="B213" s="2" t="s">
        <v>928</v>
      </c>
      <c r="C213" s="5" t="s">
        <v>929</v>
      </c>
      <c r="D213" s="3">
        <v>0</v>
      </c>
      <c r="E213" s="3">
        <v>0</v>
      </c>
      <c r="F213" s="6">
        <f t="shared" si="25"/>
        <v>0</v>
      </c>
      <c r="G213" s="8">
        <f>36.5735*C213</f>
        <v>3401.3355</v>
      </c>
      <c r="H213" s="8">
        <f t="shared" si="26"/>
        <v>398.97</v>
      </c>
      <c r="I213" s="8">
        <f t="shared" si="27"/>
        <v>0</v>
      </c>
      <c r="J213" s="8">
        <f t="shared" si="28"/>
        <v>3800.3055000000004</v>
      </c>
      <c r="K213" s="8">
        <f t="shared" si="32"/>
        <v>3076087.9619785</v>
      </c>
      <c r="L213" s="18">
        <f t="shared" si="30"/>
        <v>0.2981715893108298</v>
      </c>
      <c r="M213" s="18">
        <f t="shared" si="31"/>
        <v>0.8681997003633125</v>
      </c>
    </row>
    <row r="214" spans="1:13" ht="12.75">
      <c r="A214" s="17">
        <f t="shared" si="29"/>
        <v>213</v>
      </c>
      <c r="B214" s="2" t="s">
        <v>1179</v>
      </c>
      <c r="C214" s="5" t="s">
        <v>896</v>
      </c>
      <c r="D214" s="3">
        <v>0</v>
      </c>
      <c r="E214" s="3">
        <v>0</v>
      </c>
      <c r="F214" s="6">
        <f t="shared" si="25"/>
        <v>0</v>
      </c>
      <c r="G214" s="8">
        <f>36.5735*C214</f>
        <v>3364.762</v>
      </c>
      <c r="H214" s="8">
        <f t="shared" si="26"/>
        <v>394.68</v>
      </c>
      <c r="I214" s="8">
        <f t="shared" si="27"/>
        <v>0</v>
      </c>
      <c r="J214" s="8">
        <f t="shared" si="28"/>
        <v>3759.442</v>
      </c>
      <c r="K214" s="8">
        <f t="shared" si="32"/>
        <v>3079847.4039784996</v>
      </c>
      <c r="L214" s="18">
        <f t="shared" si="30"/>
        <v>0.29957805907172996</v>
      </c>
      <c r="M214" s="18">
        <f t="shared" si="31"/>
        <v>0.869260770936806</v>
      </c>
    </row>
    <row r="215" spans="1:13" ht="12.75">
      <c r="A215" s="17">
        <f t="shared" si="29"/>
        <v>214</v>
      </c>
      <c r="B215" s="11" t="s">
        <v>872</v>
      </c>
      <c r="C215" s="5" t="s">
        <v>873</v>
      </c>
      <c r="D215" s="3" t="s">
        <v>874</v>
      </c>
      <c r="E215" s="3">
        <v>0</v>
      </c>
      <c r="F215" s="6">
        <f t="shared" si="25"/>
        <v>13790</v>
      </c>
      <c r="G215" s="8">
        <v>3230.97</v>
      </c>
      <c r="H215" s="8">
        <f t="shared" si="26"/>
        <v>407.55</v>
      </c>
      <c r="I215" s="8">
        <f t="shared" si="27"/>
        <v>104.73505</v>
      </c>
      <c r="J215" s="8">
        <f t="shared" si="28"/>
        <v>3743.2550499999998</v>
      </c>
      <c r="K215" s="8">
        <f t="shared" si="32"/>
        <v>3083590.6590284994</v>
      </c>
      <c r="L215" s="18">
        <f t="shared" si="30"/>
        <v>0.3009845288326301</v>
      </c>
      <c r="M215" s="18">
        <f t="shared" si="31"/>
        <v>0.8703172728811467</v>
      </c>
    </row>
    <row r="216" spans="1:13" ht="12.75">
      <c r="A216" s="17">
        <f t="shared" si="29"/>
        <v>215</v>
      </c>
      <c r="B216" s="2" t="s">
        <v>795</v>
      </c>
      <c r="C216" s="5" t="s">
        <v>796</v>
      </c>
      <c r="D216" s="3">
        <v>0</v>
      </c>
      <c r="E216" s="3">
        <v>0</v>
      </c>
      <c r="F216" s="6">
        <f t="shared" si="25"/>
        <v>0</v>
      </c>
      <c r="G216" s="8">
        <f>36.5735*C216</f>
        <v>3328.1885</v>
      </c>
      <c r="H216" s="8">
        <f t="shared" si="26"/>
        <v>390.39</v>
      </c>
      <c r="I216" s="8">
        <f t="shared" si="27"/>
        <v>0</v>
      </c>
      <c r="J216" s="8">
        <f t="shared" si="28"/>
        <v>3718.5785</v>
      </c>
      <c r="K216" s="8">
        <f t="shared" si="32"/>
        <v>3087309.237528499</v>
      </c>
      <c r="L216" s="18">
        <f t="shared" si="30"/>
        <v>0.30239099859353025</v>
      </c>
      <c r="M216" s="18">
        <f t="shared" si="31"/>
        <v>0.8713668100788414</v>
      </c>
    </row>
    <row r="217" spans="1:13" ht="12.75">
      <c r="A217" s="17">
        <f t="shared" si="29"/>
        <v>216</v>
      </c>
      <c r="B217" s="2" t="s">
        <v>888</v>
      </c>
      <c r="C217" s="5">
        <v>0</v>
      </c>
      <c r="D217" s="3">
        <v>0</v>
      </c>
      <c r="E217" s="3" t="s">
        <v>889</v>
      </c>
      <c r="F217" s="6">
        <f t="shared" si="25"/>
        <v>190803</v>
      </c>
      <c r="G217" s="8">
        <f>0.01154*F217</f>
        <v>2201.86662</v>
      </c>
      <c r="H217" s="8">
        <f t="shared" si="26"/>
        <v>0</v>
      </c>
      <c r="I217" s="8">
        <f t="shared" si="27"/>
        <v>1449.148785</v>
      </c>
      <c r="J217" s="8">
        <f t="shared" si="28"/>
        <v>3651.015405</v>
      </c>
      <c r="K217" s="8">
        <f t="shared" si="32"/>
        <v>3090960.2529334994</v>
      </c>
      <c r="L217" s="18">
        <f t="shared" si="30"/>
        <v>0.3037974683544304</v>
      </c>
      <c r="M217" s="18">
        <f t="shared" si="31"/>
        <v>0.8723972781668229</v>
      </c>
    </row>
    <row r="218" spans="1:13" ht="12.75">
      <c r="A218" s="17">
        <f t="shared" si="29"/>
        <v>217</v>
      </c>
      <c r="B218" s="2" t="s">
        <v>65</v>
      </c>
      <c r="C218" s="5" t="s">
        <v>66</v>
      </c>
      <c r="D218" s="3">
        <v>0</v>
      </c>
      <c r="E218" s="3">
        <v>0</v>
      </c>
      <c r="F218" s="6">
        <f t="shared" si="25"/>
        <v>0</v>
      </c>
      <c r="G218" s="8">
        <f>36.5735*C218</f>
        <v>3255.0415000000003</v>
      </c>
      <c r="H218" s="8">
        <f t="shared" si="26"/>
        <v>381.81</v>
      </c>
      <c r="I218" s="8">
        <f t="shared" si="27"/>
        <v>0</v>
      </c>
      <c r="J218" s="8">
        <f t="shared" si="28"/>
        <v>3636.8515</v>
      </c>
      <c r="K218" s="8">
        <f t="shared" si="32"/>
        <v>3094597.1044334993</v>
      </c>
      <c r="L218" s="18">
        <f t="shared" si="30"/>
        <v>0.30520393811533053</v>
      </c>
      <c r="M218" s="18">
        <f t="shared" si="31"/>
        <v>0.8734237486129199</v>
      </c>
    </row>
    <row r="219" spans="1:13" ht="12.75">
      <c r="A219" s="17">
        <f t="shared" si="29"/>
        <v>218</v>
      </c>
      <c r="B219" s="2" t="s">
        <v>547</v>
      </c>
      <c r="C219" s="5">
        <v>0</v>
      </c>
      <c r="D219" s="3">
        <v>0</v>
      </c>
      <c r="E219" s="3" t="s">
        <v>474</v>
      </c>
      <c r="F219" s="6">
        <f t="shared" si="25"/>
        <v>190000</v>
      </c>
      <c r="G219" s="8">
        <f>0.01154*F219</f>
        <v>2192.6</v>
      </c>
      <c r="H219" s="8">
        <f t="shared" si="26"/>
        <v>0</v>
      </c>
      <c r="I219" s="8">
        <f t="shared" si="27"/>
        <v>1443.05</v>
      </c>
      <c r="J219" s="8">
        <f t="shared" si="28"/>
        <v>3635.6499999999996</v>
      </c>
      <c r="K219" s="8">
        <f t="shared" si="32"/>
        <v>3098232.754433499</v>
      </c>
      <c r="L219" s="18">
        <f t="shared" si="30"/>
        <v>0.3066104078762307</v>
      </c>
      <c r="M219" s="18">
        <f t="shared" si="31"/>
        <v>0.874449879945847</v>
      </c>
    </row>
    <row r="220" spans="1:13" ht="12.75">
      <c r="A220" s="17">
        <f t="shared" si="29"/>
        <v>219</v>
      </c>
      <c r="B220" s="2" t="s">
        <v>870</v>
      </c>
      <c r="C220" s="5" t="s">
        <v>871</v>
      </c>
      <c r="D220" s="3">
        <v>0</v>
      </c>
      <c r="E220" s="3">
        <v>0</v>
      </c>
      <c r="F220" s="6">
        <f t="shared" si="25"/>
        <v>0</v>
      </c>
      <c r="G220" s="8">
        <f>36.5735*C220</f>
        <v>3218.4680000000003</v>
      </c>
      <c r="H220" s="8">
        <f t="shared" si="26"/>
        <v>377.52</v>
      </c>
      <c r="I220" s="8">
        <f t="shared" si="27"/>
        <v>0</v>
      </c>
      <c r="J220" s="8">
        <f t="shared" si="28"/>
        <v>3595.9880000000003</v>
      </c>
      <c r="K220" s="8">
        <f t="shared" si="32"/>
        <v>3101828.742433499</v>
      </c>
      <c r="L220" s="18">
        <f t="shared" si="30"/>
        <v>0.3080168776371308</v>
      </c>
      <c r="M220" s="18">
        <f t="shared" si="31"/>
        <v>0.8754648170161452</v>
      </c>
    </row>
    <row r="221" spans="1:13" ht="12.75">
      <c r="A221" s="17">
        <f t="shared" si="29"/>
        <v>220</v>
      </c>
      <c r="B221" s="2" t="s">
        <v>1073</v>
      </c>
      <c r="C221" s="5" t="s">
        <v>1074</v>
      </c>
      <c r="D221" s="3">
        <v>0</v>
      </c>
      <c r="E221" s="3">
        <v>0</v>
      </c>
      <c r="F221" s="6">
        <f t="shared" si="25"/>
        <v>0</v>
      </c>
      <c r="G221" s="8">
        <f>36.5735*C221</f>
        <v>3181.8945000000003</v>
      </c>
      <c r="H221" s="8">
        <f t="shared" si="26"/>
        <v>373.23</v>
      </c>
      <c r="I221" s="8">
        <f t="shared" si="27"/>
        <v>0</v>
      </c>
      <c r="J221" s="8">
        <f t="shared" si="28"/>
        <v>3555.1245000000004</v>
      </c>
      <c r="K221" s="8">
        <f t="shared" si="32"/>
        <v>3105383.866933499</v>
      </c>
      <c r="L221" s="18">
        <f t="shared" si="30"/>
        <v>0.30942334739803096</v>
      </c>
      <c r="M221" s="18">
        <f t="shared" si="31"/>
        <v>0.8764682207106446</v>
      </c>
    </row>
    <row r="222" spans="1:13" ht="12.75">
      <c r="A222" s="17">
        <f t="shared" si="29"/>
        <v>221</v>
      </c>
      <c r="B222" s="2" t="s">
        <v>719</v>
      </c>
      <c r="C222" s="5" t="s">
        <v>721</v>
      </c>
      <c r="D222" s="3">
        <v>0</v>
      </c>
      <c r="E222" s="3">
        <v>0</v>
      </c>
      <c r="F222" s="6">
        <f t="shared" si="25"/>
        <v>0</v>
      </c>
      <c r="G222" s="8">
        <f>36.5735*C222</f>
        <v>3145.3210000000004</v>
      </c>
      <c r="H222" s="8">
        <f t="shared" si="26"/>
        <v>368.94</v>
      </c>
      <c r="I222" s="8">
        <f t="shared" si="27"/>
        <v>0</v>
      </c>
      <c r="J222" s="8">
        <f t="shared" si="28"/>
        <v>3514.2610000000004</v>
      </c>
      <c r="K222" s="8">
        <f t="shared" si="32"/>
        <v>3108898.127933499</v>
      </c>
      <c r="L222" s="18">
        <f t="shared" si="30"/>
        <v>0.3108298171589311</v>
      </c>
      <c r="M222" s="18">
        <f t="shared" si="31"/>
        <v>0.8774600910293451</v>
      </c>
    </row>
    <row r="223" spans="1:13" ht="12.75">
      <c r="A223" s="17">
        <f t="shared" si="29"/>
        <v>222</v>
      </c>
      <c r="B223" s="2" t="s">
        <v>723</v>
      </c>
      <c r="C223" s="5" t="s">
        <v>721</v>
      </c>
      <c r="D223" s="3">
        <v>0</v>
      </c>
      <c r="E223" s="3">
        <v>0</v>
      </c>
      <c r="F223" s="6">
        <f t="shared" si="25"/>
        <v>0</v>
      </c>
      <c r="G223" s="8">
        <f>36.5735*C223</f>
        <v>3145.3210000000004</v>
      </c>
      <c r="H223" s="8">
        <f t="shared" si="26"/>
        <v>368.94</v>
      </c>
      <c r="I223" s="8">
        <f t="shared" si="27"/>
        <v>0</v>
      </c>
      <c r="J223" s="8">
        <f t="shared" si="28"/>
        <v>3514.2610000000004</v>
      </c>
      <c r="K223" s="8">
        <f t="shared" si="32"/>
        <v>3112412.388933499</v>
      </c>
      <c r="L223" s="18">
        <f t="shared" si="30"/>
        <v>0.31223628691983124</v>
      </c>
      <c r="M223" s="18">
        <f t="shared" si="31"/>
        <v>0.8784519613480455</v>
      </c>
    </row>
    <row r="224" spans="1:13" ht="12.75">
      <c r="A224" s="17">
        <f t="shared" si="29"/>
        <v>223</v>
      </c>
      <c r="B224" s="2" t="s">
        <v>543</v>
      </c>
      <c r="C224" s="5">
        <v>0</v>
      </c>
      <c r="D224" s="3">
        <v>0</v>
      </c>
      <c r="E224" s="3" t="s">
        <v>544</v>
      </c>
      <c r="F224" s="6">
        <f t="shared" si="25"/>
        <v>180000</v>
      </c>
      <c r="G224" s="8">
        <f>0.01154*F224</f>
        <v>2077.2</v>
      </c>
      <c r="H224" s="8">
        <f t="shared" si="26"/>
        <v>0</v>
      </c>
      <c r="I224" s="8">
        <f t="shared" si="27"/>
        <v>1367.1000000000001</v>
      </c>
      <c r="J224" s="8">
        <f t="shared" si="28"/>
        <v>3444.3</v>
      </c>
      <c r="K224" s="8">
        <f t="shared" si="32"/>
        <v>3115856.6889334987</v>
      </c>
      <c r="L224" s="18">
        <f t="shared" si="30"/>
        <v>0.3136427566807314</v>
      </c>
      <c r="M224" s="18">
        <f t="shared" si="31"/>
        <v>0.8794240857687132</v>
      </c>
    </row>
    <row r="225" spans="1:13" ht="12.75">
      <c r="A225" s="17">
        <f t="shared" si="29"/>
        <v>224</v>
      </c>
      <c r="B225" s="2" t="s">
        <v>325</v>
      </c>
      <c r="C225" s="5">
        <v>0</v>
      </c>
      <c r="D225" s="3" t="s">
        <v>326</v>
      </c>
      <c r="E225" s="3">
        <v>0</v>
      </c>
      <c r="F225" s="6">
        <f t="shared" si="25"/>
        <v>177742</v>
      </c>
      <c r="G225" s="8">
        <f>0.01154*F225</f>
        <v>2051.14268</v>
      </c>
      <c r="H225" s="8">
        <f t="shared" si="26"/>
        <v>0</v>
      </c>
      <c r="I225" s="8">
        <f t="shared" si="27"/>
        <v>1349.95049</v>
      </c>
      <c r="J225" s="8">
        <f t="shared" si="28"/>
        <v>3401.09317</v>
      </c>
      <c r="K225" s="8">
        <f t="shared" si="32"/>
        <v>3119257.7821034985</v>
      </c>
      <c r="L225" s="18">
        <f t="shared" si="30"/>
        <v>0.3150492264416315</v>
      </c>
      <c r="M225" s="18">
        <f t="shared" si="31"/>
        <v>0.8803840154285928</v>
      </c>
    </row>
    <row r="226" spans="1:13" ht="12.75">
      <c r="A226" s="17">
        <f t="shared" si="29"/>
        <v>225</v>
      </c>
      <c r="B226" s="2" t="s">
        <v>342</v>
      </c>
      <c r="C226" s="5" t="s">
        <v>343</v>
      </c>
      <c r="D226" s="3">
        <v>0</v>
      </c>
      <c r="E226" s="3">
        <v>0</v>
      </c>
      <c r="F226" s="6">
        <f t="shared" si="25"/>
        <v>0</v>
      </c>
      <c r="G226" s="8">
        <f>36.5735*C226</f>
        <v>2999.027</v>
      </c>
      <c r="H226" s="8">
        <f t="shared" si="26"/>
        <v>351.78000000000003</v>
      </c>
      <c r="I226" s="8">
        <f t="shared" si="27"/>
        <v>0</v>
      </c>
      <c r="J226" s="8">
        <f t="shared" si="28"/>
        <v>3350.8070000000002</v>
      </c>
      <c r="K226" s="8">
        <f t="shared" si="32"/>
        <v>3122608.5891034985</v>
      </c>
      <c r="L226" s="18">
        <f t="shared" si="30"/>
        <v>0.31645569620253167</v>
      </c>
      <c r="M226" s="18">
        <f t="shared" si="31"/>
        <v>0.8813297522440979</v>
      </c>
    </row>
    <row r="227" spans="1:13" ht="12.75">
      <c r="A227" s="17">
        <f t="shared" si="29"/>
        <v>226</v>
      </c>
      <c r="B227" s="2" t="s">
        <v>533</v>
      </c>
      <c r="C227" s="5" t="s">
        <v>343</v>
      </c>
      <c r="D227" s="3">
        <v>0</v>
      </c>
      <c r="E227" s="3">
        <v>0</v>
      </c>
      <c r="F227" s="6">
        <f t="shared" si="25"/>
        <v>0</v>
      </c>
      <c r="G227" s="8">
        <f>36.5735*C227</f>
        <v>2999.027</v>
      </c>
      <c r="H227" s="8">
        <f t="shared" si="26"/>
        <v>351.78000000000003</v>
      </c>
      <c r="I227" s="8">
        <f t="shared" si="27"/>
        <v>0</v>
      </c>
      <c r="J227" s="8">
        <f t="shared" si="28"/>
        <v>3350.8070000000002</v>
      </c>
      <c r="K227" s="8">
        <f t="shared" si="32"/>
        <v>3125959.3961034985</v>
      </c>
      <c r="L227" s="18">
        <f t="shared" si="30"/>
        <v>0.3178621659634318</v>
      </c>
      <c r="M227" s="18">
        <f t="shared" si="31"/>
        <v>0.8822754890596031</v>
      </c>
    </row>
    <row r="228" spans="1:13" ht="12.75">
      <c r="A228" s="17">
        <f t="shared" si="29"/>
        <v>227</v>
      </c>
      <c r="B228" s="2" t="s">
        <v>637</v>
      </c>
      <c r="C228" s="5">
        <v>0</v>
      </c>
      <c r="D228" s="3" t="s">
        <v>638</v>
      </c>
      <c r="E228" s="3">
        <v>0</v>
      </c>
      <c r="F228" s="6">
        <f t="shared" si="25"/>
        <v>175000</v>
      </c>
      <c r="G228" s="8">
        <f>0.01154*F228</f>
        <v>2019.5</v>
      </c>
      <c r="H228" s="8">
        <f t="shared" si="26"/>
        <v>0</v>
      </c>
      <c r="I228" s="8">
        <f t="shared" si="27"/>
        <v>1329.125</v>
      </c>
      <c r="J228" s="8">
        <f t="shared" si="28"/>
        <v>3348.625</v>
      </c>
      <c r="K228" s="8">
        <f t="shared" si="32"/>
        <v>3129308.0211034985</v>
      </c>
      <c r="L228" s="18">
        <f t="shared" si="30"/>
        <v>0.31926863572433195</v>
      </c>
      <c r="M228" s="18">
        <f t="shared" si="31"/>
        <v>0.8832206100241412</v>
      </c>
    </row>
    <row r="229" spans="1:13" ht="12.75">
      <c r="A229" s="17">
        <f t="shared" si="29"/>
        <v>228</v>
      </c>
      <c r="B229" s="2" t="s">
        <v>467</v>
      </c>
      <c r="C229" s="5">
        <v>0</v>
      </c>
      <c r="D229" s="3" t="s">
        <v>468</v>
      </c>
      <c r="E229" s="3">
        <v>0</v>
      </c>
      <c r="F229" s="6">
        <f t="shared" si="25"/>
        <v>173774</v>
      </c>
      <c r="G229" s="8">
        <f>0.01154*F229</f>
        <v>2005.35196</v>
      </c>
      <c r="H229" s="8">
        <f t="shared" si="26"/>
        <v>0</v>
      </c>
      <c r="I229" s="8">
        <f t="shared" si="27"/>
        <v>1319.8135300000001</v>
      </c>
      <c r="J229" s="8">
        <f t="shared" si="28"/>
        <v>3325.1654900000003</v>
      </c>
      <c r="K229" s="8">
        <f t="shared" si="32"/>
        <v>3132633.1865934986</v>
      </c>
      <c r="L229" s="18">
        <f t="shared" si="30"/>
        <v>0.3206751054852321</v>
      </c>
      <c r="M229" s="18">
        <f t="shared" si="31"/>
        <v>0.8841591097412362</v>
      </c>
    </row>
    <row r="230" spans="1:13" ht="12.75">
      <c r="A230" s="17">
        <f t="shared" si="29"/>
        <v>229</v>
      </c>
      <c r="B230" s="2" t="s">
        <v>839</v>
      </c>
      <c r="C230" s="5">
        <v>0</v>
      </c>
      <c r="D230" s="3">
        <v>0</v>
      </c>
      <c r="E230" s="3" t="s">
        <v>840</v>
      </c>
      <c r="F230" s="6">
        <f t="shared" si="25"/>
        <v>173157</v>
      </c>
      <c r="G230" s="8">
        <f>0.01154*F230</f>
        <v>1998.23178</v>
      </c>
      <c r="H230" s="8">
        <f t="shared" si="26"/>
        <v>0</v>
      </c>
      <c r="I230" s="8">
        <f t="shared" si="27"/>
        <v>1315.127415</v>
      </c>
      <c r="J230" s="8">
        <f t="shared" si="28"/>
        <v>3313.359195</v>
      </c>
      <c r="K230" s="8">
        <f t="shared" si="32"/>
        <v>3135946.5457884986</v>
      </c>
      <c r="L230" s="18">
        <f t="shared" si="30"/>
        <v>0.32208157524613223</v>
      </c>
      <c r="M230" s="18">
        <f t="shared" si="31"/>
        <v>0.885094277231845</v>
      </c>
    </row>
    <row r="231" spans="1:13" ht="12.75">
      <c r="A231" s="17">
        <f t="shared" si="29"/>
        <v>230</v>
      </c>
      <c r="B231" s="2" t="s">
        <v>1111</v>
      </c>
      <c r="C231" s="5" t="s">
        <v>790</v>
      </c>
      <c r="D231" s="3">
        <v>0</v>
      </c>
      <c r="E231" s="3">
        <v>0</v>
      </c>
      <c r="F231" s="6">
        <f t="shared" si="25"/>
        <v>0</v>
      </c>
      <c r="G231" s="8">
        <f>36.5735*C231</f>
        <v>2962.4535</v>
      </c>
      <c r="H231" s="8">
        <f t="shared" si="26"/>
        <v>347.49</v>
      </c>
      <c r="I231" s="8">
        <f t="shared" si="27"/>
        <v>0</v>
      </c>
      <c r="J231" s="8">
        <f t="shared" si="28"/>
        <v>3309.9435000000003</v>
      </c>
      <c r="K231" s="8">
        <f t="shared" si="32"/>
        <v>3139256.4892884986</v>
      </c>
      <c r="L231" s="18">
        <f t="shared" si="30"/>
        <v>0.3234880450070324</v>
      </c>
      <c r="M231" s="18">
        <f t="shared" si="31"/>
        <v>0.8860284806715513</v>
      </c>
    </row>
    <row r="232" spans="1:13" ht="12.75">
      <c r="A232" s="17">
        <f t="shared" si="29"/>
        <v>231</v>
      </c>
      <c r="B232" s="2" t="s">
        <v>574</v>
      </c>
      <c r="C232" s="5" t="s">
        <v>790</v>
      </c>
      <c r="D232" s="3">
        <v>0</v>
      </c>
      <c r="E232" s="3">
        <v>0</v>
      </c>
      <c r="F232" s="6">
        <f t="shared" si="25"/>
        <v>0</v>
      </c>
      <c r="G232" s="8">
        <f>36.5735*C232</f>
        <v>2962.4535</v>
      </c>
      <c r="H232" s="8">
        <f t="shared" si="26"/>
        <v>347.49</v>
      </c>
      <c r="I232" s="8">
        <f t="shared" si="27"/>
        <v>0</v>
      </c>
      <c r="J232" s="8">
        <f t="shared" si="28"/>
        <v>3309.9435000000003</v>
      </c>
      <c r="K232" s="8">
        <f t="shared" si="32"/>
        <v>3142566.4327884987</v>
      </c>
      <c r="L232" s="18">
        <f t="shared" si="30"/>
        <v>0.32489451476793246</v>
      </c>
      <c r="M232" s="18">
        <f t="shared" si="31"/>
        <v>0.8869626841112576</v>
      </c>
    </row>
    <row r="233" spans="1:13" ht="12.75">
      <c r="A233" s="17">
        <f t="shared" si="29"/>
        <v>232</v>
      </c>
      <c r="B233" s="2" t="s">
        <v>1011</v>
      </c>
      <c r="C233" s="5">
        <v>0</v>
      </c>
      <c r="D233" s="3">
        <v>0</v>
      </c>
      <c r="E233" s="3" t="s">
        <v>1012</v>
      </c>
      <c r="F233" s="6">
        <f t="shared" si="25"/>
        <v>171000</v>
      </c>
      <c r="G233" s="8">
        <f>0.01154*F233</f>
        <v>1973.34</v>
      </c>
      <c r="H233" s="8">
        <f t="shared" si="26"/>
        <v>0</v>
      </c>
      <c r="I233" s="8">
        <f t="shared" si="27"/>
        <v>1298.7450000000001</v>
      </c>
      <c r="J233" s="8">
        <f t="shared" si="28"/>
        <v>3272.085</v>
      </c>
      <c r="K233" s="8">
        <f t="shared" si="32"/>
        <v>3145838.5177884987</v>
      </c>
      <c r="L233" s="18">
        <f t="shared" si="30"/>
        <v>0.3263009845288326</v>
      </c>
      <c r="M233" s="18">
        <f t="shared" si="31"/>
        <v>0.887886202310892</v>
      </c>
    </row>
    <row r="234" spans="1:13" ht="12.75">
      <c r="A234" s="17">
        <f t="shared" si="29"/>
        <v>233</v>
      </c>
      <c r="B234" s="2" t="s">
        <v>1147</v>
      </c>
      <c r="C234" s="5" t="s">
        <v>762</v>
      </c>
      <c r="D234" s="3">
        <v>0</v>
      </c>
      <c r="E234" s="3">
        <v>0</v>
      </c>
      <c r="F234" s="6">
        <f t="shared" si="25"/>
        <v>0</v>
      </c>
      <c r="G234" s="8">
        <f>36.5735*C234</f>
        <v>2925.88</v>
      </c>
      <c r="H234" s="8">
        <f t="shared" si="26"/>
        <v>343.2</v>
      </c>
      <c r="I234" s="8">
        <f t="shared" si="27"/>
        <v>0</v>
      </c>
      <c r="J234" s="8">
        <f t="shared" si="28"/>
        <v>3269.08</v>
      </c>
      <c r="K234" s="8">
        <f t="shared" si="32"/>
        <v>3149107.5977884987</v>
      </c>
      <c r="L234" s="18">
        <f t="shared" si="30"/>
        <v>0.32770745428973275</v>
      </c>
      <c r="M234" s="18">
        <f t="shared" si="31"/>
        <v>0.8888088723747994</v>
      </c>
    </row>
    <row r="235" spans="1:13" ht="12.75">
      <c r="A235" s="17">
        <f t="shared" si="29"/>
        <v>234</v>
      </c>
      <c r="B235" s="2" t="s">
        <v>381</v>
      </c>
      <c r="C235" s="5">
        <v>0</v>
      </c>
      <c r="D235" s="3">
        <v>0</v>
      </c>
      <c r="E235" s="3" t="s">
        <v>382</v>
      </c>
      <c r="F235" s="6">
        <f t="shared" si="25"/>
        <v>168000</v>
      </c>
      <c r="G235" s="8">
        <f>0.01154*F235</f>
        <v>1938.72</v>
      </c>
      <c r="H235" s="8">
        <f t="shared" si="26"/>
        <v>0</v>
      </c>
      <c r="I235" s="8">
        <f t="shared" si="27"/>
        <v>1275.96</v>
      </c>
      <c r="J235" s="8">
        <f t="shared" si="28"/>
        <v>3214.6800000000003</v>
      </c>
      <c r="K235" s="8">
        <f t="shared" si="32"/>
        <v>3152322.277788499</v>
      </c>
      <c r="L235" s="18">
        <f t="shared" si="30"/>
        <v>0.3291139240506329</v>
      </c>
      <c r="M235" s="18">
        <f t="shared" si="31"/>
        <v>0.8897161885007561</v>
      </c>
    </row>
    <row r="236" spans="1:13" ht="12.75">
      <c r="A236" s="17">
        <f t="shared" si="29"/>
        <v>235</v>
      </c>
      <c r="B236" s="2" t="s">
        <v>1014</v>
      </c>
      <c r="C236" s="5" t="s">
        <v>1015</v>
      </c>
      <c r="D236" s="3">
        <v>0</v>
      </c>
      <c r="E236" s="3">
        <v>0</v>
      </c>
      <c r="F236" s="6">
        <f t="shared" si="25"/>
        <v>0</v>
      </c>
      <c r="G236" s="8">
        <f>36.5735*C236</f>
        <v>2852.733</v>
      </c>
      <c r="H236" s="8">
        <f t="shared" si="26"/>
        <v>334.62</v>
      </c>
      <c r="I236" s="8">
        <f t="shared" si="27"/>
        <v>0</v>
      </c>
      <c r="J236" s="8">
        <f t="shared" si="28"/>
        <v>3187.353</v>
      </c>
      <c r="K236" s="8">
        <f t="shared" si="32"/>
        <v>3155509.630788499</v>
      </c>
      <c r="L236" s="18">
        <f t="shared" si="30"/>
        <v>0.33052039381153303</v>
      </c>
      <c r="M236" s="18">
        <f t="shared" si="31"/>
        <v>0.8906157918130658</v>
      </c>
    </row>
    <row r="237" spans="1:13" ht="12.75">
      <c r="A237" s="17">
        <f t="shared" si="29"/>
        <v>236</v>
      </c>
      <c r="B237" s="2" t="s">
        <v>1067</v>
      </c>
      <c r="C237" s="5">
        <v>0</v>
      </c>
      <c r="D237" s="3">
        <v>0</v>
      </c>
      <c r="E237" s="3" t="s">
        <v>1069</v>
      </c>
      <c r="F237" s="6">
        <f t="shared" si="25"/>
        <v>166016</v>
      </c>
      <c r="G237" s="8">
        <f>0.01154*F237</f>
        <v>1915.82464</v>
      </c>
      <c r="H237" s="8">
        <f t="shared" si="26"/>
        <v>0</v>
      </c>
      <c r="I237" s="8">
        <f t="shared" si="27"/>
        <v>1260.8915200000001</v>
      </c>
      <c r="J237" s="8">
        <f t="shared" si="28"/>
        <v>3176.71616</v>
      </c>
      <c r="K237" s="8">
        <f t="shared" si="32"/>
        <v>3158686.346948499</v>
      </c>
      <c r="L237" s="18">
        <f t="shared" si="30"/>
        <v>0.3319268635724332</v>
      </c>
      <c r="M237" s="18">
        <f t="shared" si="31"/>
        <v>0.8915123929676301</v>
      </c>
    </row>
    <row r="238" spans="1:13" ht="12.75">
      <c r="A238" s="17">
        <f t="shared" si="29"/>
        <v>237</v>
      </c>
      <c r="B238" s="11" t="s">
        <v>1104</v>
      </c>
      <c r="C238" s="5" t="s">
        <v>725</v>
      </c>
      <c r="D238" s="3">
        <v>0</v>
      </c>
      <c r="E238" s="3" t="s">
        <v>1006</v>
      </c>
      <c r="F238" s="6">
        <f t="shared" si="25"/>
        <v>77427</v>
      </c>
      <c r="G238" s="8">
        <v>2373.46</v>
      </c>
      <c r="H238" s="8">
        <f t="shared" si="26"/>
        <v>214.5</v>
      </c>
      <c r="I238" s="8">
        <f t="shared" si="27"/>
        <v>588.058065</v>
      </c>
      <c r="J238" s="8">
        <f t="shared" si="28"/>
        <v>3176.018065</v>
      </c>
      <c r="K238" s="8">
        <f t="shared" si="32"/>
        <v>3161862.365013499</v>
      </c>
      <c r="L238" s="18">
        <f t="shared" si="30"/>
        <v>0.3333333333333333</v>
      </c>
      <c r="M238" s="18">
        <f t="shared" si="31"/>
        <v>0.89240879709081</v>
      </c>
    </row>
    <row r="239" spans="1:13" ht="12.75">
      <c r="A239" s="17">
        <f t="shared" si="29"/>
        <v>238</v>
      </c>
      <c r="B239" s="2" t="s">
        <v>926</v>
      </c>
      <c r="C239" s="5" t="s">
        <v>927</v>
      </c>
      <c r="D239" s="3">
        <v>0</v>
      </c>
      <c r="E239" s="3">
        <v>0</v>
      </c>
      <c r="F239" s="6">
        <f t="shared" si="25"/>
        <v>0</v>
      </c>
      <c r="G239" s="8">
        <f>36.5735*C239</f>
        <v>2816.1595</v>
      </c>
      <c r="H239" s="8">
        <f t="shared" si="26"/>
        <v>330.33</v>
      </c>
      <c r="I239" s="8">
        <f t="shared" si="27"/>
        <v>0</v>
      </c>
      <c r="J239" s="8">
        <f t="shared" si="28"/>
        <v>3146.4895</v>
      </c>
      <c r="K239" s="8">
        <f t="shared" si="32"/>
        <v>3165008.854513499</v>
      </c>
      <c r="L239" s="18">
        <f t="shared" si="30"/>
        <v>0.33473980309423346</v>
      </c>
      <c r="M239" s="18">
        <f t="shared" si="31"/>
        <v>0.8932968670273209</v>
      </c>
    </row>
    <row r="240" spans="1:13" ht="12.75">
      <c r="A240" s="17">
        <f t="shared" si="29"/>
        <v>239</v>
      </c>
      <c r="B240" s="2" t="s">
        <v>450</v>
      </c>
      <c r="C240" s="5" t="s">
        <v>927</v>
      </c>
      <c r="D240" s="3">
        <v>0</v>
      </c>
      <c r="E240" s="3">
        <v>0</v>
      </c>
      <c r="F240" s="6">
        <f t="shared" si="25"/>
        <v>0</v>
      </c>
      <c r="G240" s="8">
        <f>36.5735*C240</f>
        <v>2816.1595</v>
      </c>
      <c r="H240" s="8">
        <f t="shared" si="26"/>
        <v>330.33</v>
      </c>
      <c r="I240" s="8">
        <f t="shared" si="27"/>
        <v>0</v>
      </c>
      <c r="J240" s="8">
        <f t="shared" si="28"/>
        <v>3146.4895</v>
      </c>
      <c r="K240" s="8">
        <f t="shared" si="32"/>
        <v>3168155.344013499</v>
      </c>
      <c r="L240" s="18">
        <f t="shared" si="30"/>
        <v>0.3361462728551336</v>
      </c>
      <c r="M240" s="18">
        <f t="shared" si="31"/>
        <v>0.8941849369638319</v>
      </c>
    </row>
    <row r="241" spans="1:13" ht="12.75">
      <c r="A241" s="17">
        <f t="shared" si="29"/>
        <v>240</v>
      </c>
      <c r="B241" s="11" t="s">
        <v>312</v>
      </c>
      <c r="C241" s="5" t="s">
        <v>756</v>
      </c>
      <c r="D241" s="3">
        <v>0</v>
      </c>
      <c r="E241" s="3" t="s">
        <v>313</v>
      </c>
      <c r="F241" s="6">
        <f t="shared" si="25"/>
        <v>13135</v>
      </c>
      <c r="G241" s="8">
        <v>2704.46</v>
      </c>
      <c r="H241" s="8">
        <f t="shared" si="26"/>
        <v>338.91</v>
      </c>
      <c r="I241" s="8">
        <f t="shared" si="27"/>
        <v>99.76032500000001</v>
      </c>
      <c r="J241" s="19">
        <f t="shared" si="28"/>
        <v>3143.130325</v>
      </c>
      <c r="K241" s="8">
        <f t="shared" si="32"/>
        <v>3171298.474338499</v>
      </c>
      <c r="L241" s="18">
        <f t="shared" si="30"/>
        <v>0.33755274261603374</v>
      </c>
      <c r="M241" s="20">
        <f t="shared" si="31"/>
        <v>0.8950720588017304</v>
      </c>
    </row>
    <row r="242" spans="1:13" ht="12.75">
      <c r="A242" s="17">
        <f t="shared" si="29"/>
        <v>241</v>
      </c>
      <c r="B242" s="2" t="s">
        <v>294</v>
      </c>
      <c r="C242" s="5">
        <v>0</v>
      </c>
      <c r="D242" s="3">
        <v>0</v>
      </c>
      <c r="E242" s="3" t="s">
        <v>295</v>
      </c>
      <c r="F242" s="6">
        <f t="shared" si="25"/>
        <v>162620</v>
      </c>
      <c r="G242" s="8">
        <f>0.01154*F242</f>
        <v>1876.6348</v>
      </c>
      <c r="H242" s="8">
        <f t="shared" si="26"/>
        <v>0</v>
      </c>
      <c r="I242" s="8">
        <f t="shared" si="27"/>
        <v>1235.0989</v>
      </c>
      <c r="J242" s="19">
        <f t="shared" si="28"/>
        <v>3111.7336999999998</v>
      </c>
      <c r="K242" s="8">
        <f t="shared" si="32"/>
        <v>3174410.208038499</v>
      </c>
      <c r="L242" s="18">
        <f t="shared" si="30"/>
        <v>0.3389592123769339</v>
      </c>
      <c r="M242" s="20">
        <f t="shared" si="31"/>
        <v>0.8959503192088915</v>
      </c>
    </row>
    <row r="243" spans="1:13" ht="12.75">
      <c r="A243" s="17">
        <f t="shared" si="29"/>
        <v>242</v>
      </c>
      <c r="B243" s="2" t="s">
        <v>17</v>
      </c>
      <c r="C243" s="5" t="s">
        <v>345</v>
      </c>
      <c r="D243" s="3">
        <v>0</v>
      </c>
      <c r="E243" s="3">
        <v>0</v>
      </c>
      <c r="F243" s="6">
        <f t="shared" si="25"/>
        <v>0</v>
      </c>
      <c r="G243" s="8">
        <f>36.5735*C243</f>
        <v>2779.5860000000002</v>
      </c>
      <c r="H243" s="8">
        <f t="shared" si="26"/>
        <v>326.04</v>
      </c>
      <c r="I243" s="8">
        <f t="shared" si="27"/>
        <v>0</v>
      </c>
      <c r="J243" s="19">
        <f t="shared" si="28"/>
        <v>3105.626</v>
      </c>
      <c r="K243" s="8">
        <f t="shared" si="32"/>
        <v>3177515.8340384993</v>
      </c>
      <c r="L243" s="18">
        <f t="shared" si="30"/>
        <v>0.340365682137834</v>
      </c>
      <c r="M243" s="20">
        <f t="shared" si="31"/>
        <v>0.8968268557696036</v>
      </c>
    </row>
    <row r="244" spans="1:13" ht="12.75">
      <c r="A244" s="17">
        <f t="shared" si="29"/>
        <v>243</v>
      </c>
      <c r="B244" s="2" t="s">
        <v>1030</v>
      </c>
      <c r="C244" s="5" t="s">
        <v>1031</v>
      </c>
      <c r="D244" s="3">
        <v>0</v>
      </c>
      <c r="E244" s="3">
        <v>0</v>
      </c>
      <c r="F244" s="6">
        <f t="shared" si="25"/>
        <v>0</v>
      </c>
      <c r="G244" s="8">
        <f>36.5735*C244</f>
        <v>2743.0125000000003</v>
      </c>
      <c r="H244" s="8">
        <f t="shared" si="26"/>
        <v>321.75</v>
      </c>
      <c r="I244" s="8">
        <f t="shared" si="27"/>
        <v>0</v>
      </c>
      <c r="J244" s="19">
        <f t="shared" si="28"/>
        <v>3064.7625000000003</v>
      </c>
      <c r="K244" s="8">
        <f t="shared" si="32"/>
        <v>3180580.5965384995</v>
      </c>
      <c r="L244" s="18">
        <f t="shared" si="30"/>
        <v>0.34177215189873417</v>
      </c>
      <c r="M244" s="20">
        <f t="shared" si="31"/>
        <v>0.897691858954517</v>
      </c>
    </row>
    <row r="245" spans="1:13" ht="12.75">
      <c r="A245" s="17">
        <f t="shared" si="29"/>
        <v>244</v>
      </c>
      <c r="B245" s="2" t="s">
        <v>459</v>
      </c>
      <c r="C245" s="5">
        <v>0</v>
      </c>
      <c r="D245" s="3" t="s">
        <v>460</v>
      </c>
      <c r="E245" s="3">
        <v>0</v>
      </c>
      <c r="F245" s="6">
        <f t="shared" si="25"/>
        <v>160000</v>
      </c>
      <c r="G245" s="8">
        <f>0.01154*F245</f>
        <v>1846.4</v>
      </c>
      <c r="H245" s="8">
        <f t="shared" si="26"/>
        <v>0</v>
      </c>
      <c r="I245" s="8">
        <f t="shared" si="27"/>
        <v>1215.2</v>
      </c>
      <c r="J245" s="19">
        <f t="shared" si="28"/>
        <v>3061.6000000000004</v>
      </c>
      <c r="K245" s="8">
        <f t="shared" si="32"/>
        <v>3183642.1965384996</v>
      </c>
      <c r="L245" s="18">
        <f t="shared" si="30"/>
        <v>0.3431786216596343</v>
      </c>
      <c r="M245" s="20">
        <f t="shared" si="31"/>
        <v>0.8985559695506661</v>
      </c>
    </row>
    <row r="246" spans="1:13" ht="12.75">
      <c r="A246" s="17">
        <f t="shared" si="29"/>
        <v>245</v>
      </c>
      <c r="B246" s="2" t="s">
        <v>610</v>
      </c>
      <c r="C246" s="5">
        <v>0</v>
      </c>
      <c r="D246" s="3" t="s">
        <v>611</v>
      </c>
      <c r="E246" s="3" t="s">
        <v>613</v>
      </c>
      <c r="F246" s="6">
        <f t="shared" si="25"/>
        <v>159971</v>
      </c>
      <c r="G246" s="8">
        <f>0.01154*F246</f>
        <v>1846.0653399999999</v>
      </c>
      <c r="H246" s="8">
        <f t="shared" si="26"/>
        <v>0</v>
      </c>
      <c r="I246" s="8">
        <f t="shared" si="27"/>
        <v>1214.979745</v>
      </c>
      <c r="J246" s="19">
        <f t="shared" si="28"/>
        <v>3061.0450849999997</v>
      </c>
      <c r="K246" s="8">
        <f t="shared" si="32"/>
        <v>3186703.2416234994</v>
      </c>
      <c r="L246" s="18">
        <f t="shared" si="30"/>
        <v>0.34458509142053445</v>
      </c>
      <c r="M246" s="20">
        <f t="shared" si="31"/>
        <v>0.8994199235267696</v>
      </c>
    </row>
    <row r="247" spans="1:13" ht="12.75">
      <c r="A247" s="17">
        <f t="shared" si="29"/>
        <v>246</v>
      </c>
      <c r="B247" s="2" t="s">
        <v>310</v>
      </c>
      <c r="C247" s="5">
        <v>0</v>
      </c>
      <c r="D247" s="3">
        <v>0</v>
      </c>
      <c r="E247" s="3" t="s">
        <v>311</v>
      </c>
      <c r="F247" s="6">
        <f t="shared" si="25"/>
        <v>158930</v>
      </c>
      <c r="G247" s="8">
        <f>0.01154*F247</f>
        <v>1834.0522</v>
      </c>
      <c r="H247" s="8">
        <f t="shared" si="26"/>
        <v>0</v>
      </c>
      <c r="I247" s="8">
        <f t="shared" si="27"/>
        <v>1207.0733500000001</v>
      </c>
      <c r="J247" s="19">
        <f t="shared" si="28"/>
        <v>3041.12555</v>
      </c>
      <c r="K247" s="8">
        <f t="shared" si="32"/>
        <v>3189744.3671734994</v>
      </c>
      <c r="L247" s="18">
        <f t="shared" si="30"/>
        <v>0.3459915611814346</v>
      </c>
      <c r="M247" s="20">
        <f t="shared" si="31"/>
        <v>0.900278255383307</v>
      </c>
    </row>
    <row r="248" spans="1:13" ht="12.75">
      <c r="A248" s="17">
        <f t="shared" si="29"/>
        <v>247</v>
      </c>
      <c r="B248" s="2" t="s">
        <v>1038</v>
      </c>
      <c r="C248" s="5" t="s">
        <v>744</v>
      </c>
      <c r="D248" s="3">
        <v>0</v>
      </c>
      <c r="E248" s="3">
        <v>0</v>
      </c>
      <c r="F248" s="6">
        <f t="shared" si="25"/>
        <v>0</v>
      </c>
      <c r="G248" s="8">
        <f>36.5735*C248</f>
        <v>2706.4390000000003</v>
      </c>
      <c r="H248" s="8">
        <f t="shared" si="26"/>
        <v>317.46</v>
      </c>
      <c r="I248" s="8">
        <f t="shared" si="27"/>
        <v>0</v>
      </c>
      <c r="J248" s="19">
        <f t="shared" si="28"/>
        <v>3023.8990000000003</v>
      </c>
      <c r="K248" s="8">
        <f t="shared" si="32"/>
        <v>3192768.2661734996</v>
      </c>
      <c r="L248" s="18">
        <f t="shared" si="30"/>
        <v>0.34739803094233473</v>
      </c>
      <c r="M248" s="20">
        <f t="shared" si="31"/>
        <v>0.9011317251924214</v>
      </c>
    </row>
    <row r="249" spans="1:13" ht="12.75">
      <c r="A249" s="17">
        <f t="shared" si="29"/>
        <v>248</v>
      </c>
      <c r="B249" s="2" t="s">
        <v>1108</v>
      </c>
      <c r="C249" s="5" t="s">
        <v>744</v>
      </c>
      <c r="D249" s="3">
        <v>0</v>
      </c>
      <c r="E249" s="3">
        <v>0</v>
      </c>
      <c r="F249" s="6">
        <f t="shared" si="25"/>
        <v>0</v>
      </c>
      <c r="G249" s="8">
        <f>36.5735*C249</f>
        <v>2706.4390000000003</v>
      </c>
      <c r="H249" s="8">
        <f t="shared" si="26"/>
        <v>317.46</v>
      </c>
      <c r="I249" s="8">
        <f t="shared" si="27"/>
        <v>0</v>
      </c>
      <c r="J249" s="19">
        <f t="shared" si="28"/>
        <v>3023.8990000000003</v>
      </c>
      <c r="K249" s="8">
        <f t="shared" si="32"/>
        <v>3195792.1651735</v>
      </c>
      <c r="L249" s="18">
        <f t="shared" si="30"/>
        <v>0.3488045007032349</v>
      </c>
      <c r="M249" s="20">
        <f t="shared" si="31"/>
        <v>0.9019851950015358</v>
      </c>
    </row>
    <row r="250" spans="1:13" ht="12.75">
      <c r="A250" s="17">
        <f t="shared" si="29"/>
        <v>249</v>
      </c>
      <c r="B250" s="2" t="s">
        <v>155</v>
      </c>
      <c r="C250" s="5" t="s">
        <v>744</v>
      </c>
      <c r="D250" s="3">
        <v>0</v>
      </c>
      <c r="E250" s="3">
        <v>0</v>
      </c>
      <c r="F250" s="6">
        <f t="shared" si="25"/>
        <v>0</v>
      </c>
      <c r="G250" s="8">
        <f>36.5735*C250</f>
        <v>2706.4390000000003</v>
      </c>
      <c r="H250" s="8">
        <f t="shared" si="26"/>
        <v>317.46</v>
      </c>
      <c r="I250" s="8">
        <f t="shared" si="27"/>
        <v>0</v>
      </c>
      <c r="J250" s="19">
        <f t="shared" si="28"/>
        <v>3023.8990000000003</v>
      </c>
      <c r="K250" s="8">
        <f t="shared" si="32"/>
        <v>3198816.0641735</v>
      </c>
      <c r="L250" s="18">
        <f t="shared" si="30"/>
        <v>0.350210970464135</v>
      </c>
      <c r="M250" s="20">
        <f t="shared" si="31"/>
        <v>0.9028386648106503</v>
      </c>
    </row>
    <row r="251" spans="1:13" ht="12.75">
      <c r="A251" s="17">
        <f t="shared" si="29"/>
        <v>250</v>
      </c>
      <c r="B251" s="2" t="s">
        <v>1045</v>
      </c>
      <c r="C251" s="5">
        <v>0</v>
      </c>
      <c r="D251" s="3" t="s">
        <v>1046</v>
      </c>
      <c r="E251" s="3" t="s">
        <v>1047</v>
      </c>
      <c r="F251" s="6">
        <f t="shared" si="25"/>
        <v>157200</v>
      </c>
      <c r="G251" s="8">
        <f>0.01154*F251</f>
        <v>1814.088</v>
      </c>
      <c r="H251" s="8">
        <f t="shared" si="26"/>
        <v>0</v>
      </c>
      <c r="I251" s="8">
        <f t="shared" si="27"/>
        <v>1193.934</v>
      </c>
      <c r="J251" s="19">
        <f t="shared" si="28"/>
        <v>3008.022</v>
      </c>
      <c r="K251" s="8">
        <f t="shared" si="32"/>
        <v>3201824.0861735</v>
      </c>
      <c r="L251" s="18">
        <f t="shared" si="30"/>
        <v>0.35161744022503516</v>
      </c>
      <c r="M251" s="20">
        <f t="shared" si="31"/>
        <v>0.9036876534713668</v>
      </c>
    </row>
    <row r="252" spans="1:13" ht="12.75">
      <c r="A252" s="17">
        <f t="shared" si="29"/>
        <v>251</v>
      </c>
      <c r="B252" s="2" t="s">
        <v>263</v>
      </c>
      <c r="C252" s="5" t="s">
        <v>264</v>
      </c>
      <c r="D252" s="3">
        <v>0</v>
      </c>
      <c r="E252" s="3">
        <v>0</v>
      </c>
      <c r="F252" s="6">
        <f t="shared" si="25"/>
        <v>0</v>
      </c>
      <c r="G252" s="8">
        <f>36.5735*C252</f>
        <v>2669.8655000000003</v>
      </c>
      <c r="H252" s="8">
        <f t="shared" si="26"/>
        <v>313.17</v>
      </c>
      <c r="I252" s="8">
        <f t="shared" si="27"/>
        <v>0</v>
      </c>
      <c r="J252" s="19">
        <f t="shared" si="28"/>
        <v>2983.0355000000004</v>
      </c>
      <c r="K252" s="8">
        <f t="shared" si="32"/>
        <v>3204807.1216735</v>
      </c>
      <c r="L252" s="18">
        <f t="shared" si="30"/>
        <v>0.3530239099859353</v>
      </c>
      <c r="M252" s="20">
        <f t="shared" si="31"/>
        <v>0.9045295899046825</v>
      </c>
    </row>
    <row r="253" spans="1:13" ht="12.75">
      <c r="A253" s="17">
        <f t="shared" si="29"/>
        <v>252</v>
      </c>
      <c r="B253" s="11" t="s">
        <v>1019</v>
      </c>
      <c r="C253" s="5">
        <v>60</v>
      </c>
      <c r="D253" s="4">
        <v>6543</v>
      </c>
      <c r="E253" s="3" t="s">
        <v>1020</v>
      </c>
      <c r="F253" s="6">
        <f t="shared" si="25"/>
        <v>42491</v>
      </c>
      <c r="G253" s="8">
        <v>2366.01</v>
      </c>
      <c r="H253" s="8">
        <f t="shared" si="26"/>
        <v>257.4</v>
      </c>
      <c r="I253" s="8">
        <f t="shared" si="27"/>
        <v>322.719145</v>
      </c>
      <c r="J253" s="8">
        <f t="shared" si="28"/>
        <v>2946.1291450000003</v>
      </c>
      <c r="K253" s="8">
        <f t="shared" si="32"/>
        <v>3207753.2508185003</v>
      </c>
      <c r="L253" s="18">
        <f t="shared" si="30"/>
        <v>0.35443037974683544</v>
      </c>
      <c r="M253" s="18">
        <f t="shared" si="31"/>
        <v>0.9053611098327652</v>
      </c>
    </row>
    <row r="254" spans="1:13" ht="12.75">
      <c r="A254" s="17">
        <f t="shared" si="29"/>
        <v>253</v>
      </c>
      <c r="B254" s="2" t="s">
        <v>1136</v>
      </c>
      <c r="C254" s="5" t="s">
        <v>740</v>
      </c>
      <c r="D254" s="3">
        <v>0</v>
      </c>
      <c r="E254" s="3">
        <v>0</v>
      </c>
      <c r="F254" s="6">
        <f t="shared" si="25"/>
        <v>0</v>
      </c>
      <c r="G254" s="8">
        <f aca="true" t="shared" si="33" ref="G254:G260">36.5735*C254</f>
        <v>2633.2920000000004</v>
      </c>
      <c r="H254" s="8">
        <f t="shared" si="26"/>
        <v>308.88</v>
      </c>
      <c r="I254" s="8">
        <f t="shared" si="27"/>
        <v>0</v>
      </c>
      <c r="J254" s="8">
        <f t="shared" si="28"/>
        <v>2942.1720000000005</v>
      </c>
      <c r="K254" s="8">
        <f t="shared" si="32"/>
        <v>3210695.4228185</v>
      </c>
      <c r="L254" s="18">
        <f t="shared" si="30"/>
        <v>0.3558368495077356</v>
      </c>
      <c r="M254" s="18">
        <f t="shared" si="31"/>
        <v>0.9061915128902819</v>
      </c>
    </row>
    <row r="255" spans="1:13" ht="12.75">
      <c r="A255" s="17">
        <f t="shared" si="29"/>
        <v>254</v>
      </c>
      <c r="B255" s="2" t="s">
        <v>1025</v>
      </c>
      <c r="C255" s="5" t="s">
        <v>1026</v>
      </c>
      <c r="D255" s="3">
        <v>0</v>
      </c>
      <c r="E255" s="3">
        <v>0</v>
      </c>
      <c r="F255" s="6">
        <f t="shared" si="25"/>
        <v>0</v>
      </c>
      <c r="G255" s="8">
        <f t="shared" si="33"/>
        <v>2596.7185000000004</v>
      </c>
      <c r="H255" s="8">
        <f t="shared" si="26"/>
        <v>304.59</v>
      </c>
      <c r="I255" s="8">
        <f t="shared" si="27"/>
        <v>0</v>
      </c>
      <c r="J255" s="8">
        <f t="shared" si="28"/>
        <v>2901.3085000000005</v>
      </c>
      <c r="K255" s="8">
        <f t="shared" si="32"/>
        <v>3213596.7313185</v>
      </c>
      <c r="L255" s="18">
        <f t="shared" si="30"/>
        <v>0.35724331926863573</v>
      </c>
      <c r="M255" s="18">
        <f t="shared" si="31"/>
        <v>0.9070103825719997</v>
      </c>
    </row>
    <row r="256" spans="1:13" ht="12.75">
      <c r="A256" s="17">
        <f t="shared" si="29"/>
        <v>255</v>
      </c>
      <c r="B256" s="2" t="s">
        <v>943</v>
      </c>
      <c r="C256" s="5" t="s">
        <v>944</v>
      </c>
      <c r="D256" s="3">
        <v>0</v>
      </c>
      <c r="E256" s="3">
        <v>0</v>
      </c>
      <c r="F256" s="6">
        <f aca="true" t="shared" si="34" ref="F256:F319">+D256+E256</f>
        <v>0</v>
      </c>
      <c r="G256" s="8">
        <f t="shared" si="33"/>
        <v>2560.145</v>
      </c>
      <c r="H256" s="8">
        <f aca="true" t="shared" si="35" ref="H256:H319">+C256*8.58*1100/2200</f>
        <v>300.3</v>
      </c>
      <c r="I256" s="8">
        <f aca="true" t="shared" si="36" ref="I256:I319">+F256*0.01519*0.5</f>
        <v>0</v>
      </c>
      <c r="J256" s="8">
        <f aca="true" t="shared" si="37" ref="J256:J319">+G256+H256+I256</f>
        <v>2860.445</v>
      </c>
      <c r="K256" s="8">
        <f t="shared" si="32"/>
        <v>3216457.1763184997</v>
      </c>
      <c r="L256" s="18">
        <f t="shared" si="30"/>
        <v>0.35864978902953587</v>
      </c>
      <c r="M256" s="18">
        <f t="shared" si="31"/>
        <v>0.9078177188779187</v>
      </c>
    </row>
    <row r="257" spans="1:13" ht="12.75">
      <c r="A257" s="17">
        <f t="shared" si="29"/>
        <v>256</v>
      </c>
      <c r="B257" s="2" t="s">
        <v>655</v>
      </c>
      <c r="C257" s="5" t="s">
        <v>944</v>
      </c>
      <c r="D257" s="3">
        <v>0</v>
      </c>
      <c r="E257" s="3">
        <v>0</v>
      </c>
      <c r="F257" s="6">
        <f t="shared" si="34"/>
        <v>0</v>
      </c>
      <c r="G257" s="8">
        <f t="shared" si="33"/>
        <v>2560.145</v>
      </c>
      <c r="H257" s="8">
        <f t="shared" si="35"/>
        <v>300.3</v>
      </c>
      <c r="I257" s="8">
        <f t="shared" si="36"/>
        <v>0</v>
      </c>
      <c r="J257" s="8">
        <f t="shared" si="37"/>
        <v>2860.445</v>
      </c>
      <c r="K257" s="8">
        <f t="shared" si="32"/>
        <v>3219317.6213184996</v>
      </c>
      <c r="L257" s="18">
        <f t="shared" si="30"/>
        <v>0.360056258790436</v>
      </c>
      <c r="M257" s="18">
        <f t="shared" si="31"/>
        <v>0.9086250551838376</v>
      </c>
    </row>
    <row r="258" spans="1:13" ht="12.75">
      <c r="A258" s="17">
        <f aca="true" t="shared" si="38" ref="A258:A321">+A257+1</f>
        <v>257</v>
      </c>
      <c r="B258" s="2" t="s">
        <v>1102</v>
      </c>
      <c r="C258" s="5" t="s">
        <v>1103</v>
      </c>
      <c r="D258" s="3">
        <v>0</v>
      </c>
      <c r="E258" s="3">
        <v>0</v>
      </c>
      <c r="F258" s="6">
        <f t="shared" si="34"/>
        <v>0</v>
      </c>
      <c r="G258" s="8">
        <f t="shared" si="33"/>
        <v>2523.5715</v>
      </c>
      <c r="H258" s="8">
        <f t="shared" si="35"/>
        <v>296.01</v>
      </c>
      <c r="I258" s="8">
        <f t="shared" si="36"/>
        <v>0</v>
      </c>
      <c r="J258" s="8">
        <f t="shared" si="37"/>
        <v>2819.5815000000002</v>
      </c>
      <c r="K258" s="8">
        <f t="shared" si="32"/>
        <v>3222137.2028184994</v>
      </c>
      <c r="L258" s="18">
        <f t="shared" si="30"/>
        <v>0.36146272855133615</v>
      </c>
      <c r="M258" s="18">
        <f t="shared" si="31"/>
        <v>0.9094208581139578</v>
      </c>
    </row>
    <row r="259" spans="1:13" ht="12.75">
      <c r="A259" s="17">
        <f t="shared" si="38"/>
        <v>258</v>
      </c>
      <c r="B259" s="2" t="s">
        <v>834</v>
      </c>
      <c r="C259" s="5" t="s">
        <v>836</v>
      </c>
      <c r="D259" s="3">
        <v>0</v>
      </c>
      <c r="E259" s="3">
        <v>0</v>
      </c>
      <c r="F259" s="6">
        <f t="shared" si="34"/>
        <v>0</v>
      </c>
      <c r="G259" s="8">
        <f t="shared" si="33"/>
        <v>2413.851</v>
      </c>
      <c r="H259" s="8">
        <f t="shared" si="35"/>
        <v>283.14</v>
      </c>
      <c r="I259" s="8">
        <f t="shared" si="36"/>
        <v>0</v>
      </c>
      <c r="J259" s="8">
        <f t="shared" si="37"/>
        <v>2696.991</v>
      </c>
      <c r="K259" s="8">
        <f t="shared" si="32"/>
        <v>3224834.1938184993</v>
      </c>
      <c r="L259" s="18">
        <f aca="true" t="shared" si="39" ref="L259:L322">+A259/$A$712</f>
        <v>0.3628691983122363</v>
      </c>
      <c r="M259" s="18">
        <f aca="true" t="shared" si="40" ref="M259:M322">+K259/$K$712</f>
        <v>0.9101820609166814</v>
      </c>
    </row>
    <row r="260" spans="1:13" ht="12.75">
      <c r="A260" s="17">
        <f t="shared" si="38"/>
        <v>259</v>
      </c>
      <c r="B260" s="2" t="s">
        <v>127</v>
      </c>
      <c r="C260" s="5" t="s">
        <v>836</v>
      </c>
      <c r="D260" s="3">
        <v>0</v>
      </c>
      <c r="E260" s="3">
        <v>0</v>
      </c>
      <c r="F260" s="6">
        <f t="shared" si="34"/>
        <v>0</v>
      </c>
      <c r="G260" s="8">
        <f t="shared" si="33"/>
        <v>2413.851</v>
      </c>
      <c r="H260" s="8">
        <f t="shared" si="35"/>
        <v>283.14</v>
      </c>
      <c r="I260" s="8">
        <f t="shared" si="36"/>
        <v>0</v>
      </c>
      <c r="J260" s="8">
        <f t="shared" si="37"/>
        <v>2696.991</v>
      </c>
      <c r="K260" s="8">
        <f t="shared" si="32"/>
        <v>3227531.1848184993</v>
      </c>
      <c r="L260" s="18">
        <f t="shared" si="39"/>
        <v>0.36427566807313644</v>
      </c>
      <c r="M260" s="18">
        <f t="shared" si="40"/>
        <v>0.9109432637194051</v>
      </c>
    </row>
    <row r="261" spans="1:13" ht="12.75">
      <c r="A261" s="17">
        <f t="shared" si="38"/>
        <v>260</v>
      </c>
      <c r="B261" s="2" t="s">
        <v>759</v>
      </c>
      <c r="C261" s="5">
        <v>0</v>
      </c>
      <c r="D261" s="3" t="s">
        <v>760</v>
      </c>
      <c r="E261" s="3">
        <v>0</v>
      </c>
      <c r="F261" s="6">
        <f t="shared" si="34"/>
        <v>140000</v>
      </c>
      <c r="G261" s="8">
        <f>0.01154*F261</f>
        <v>1615.6</v>
      </c>
      <c r="H261" s="8">
        <f t="shared" si="35"/>
        <v>0</v>
      </c>
      <c r="I261" s="8">
        <f t="shared" si="36"/>
        <v>1063.3</v>
      </c>
      <c r="J261" s="8">
        <f t="shared" si="37"/>
        <v>2678.8999999999996</v>
      </c>
      <c r="K261" s="8">
        <f aca="true" t="shared" si="41" ref="K261:K324">+K260+J261</f>
        <v>3230210.084818499</v>
      </c>
      <c r="L261" s="18">
        <f t="shared" si="39"/>
        <v>0.3656821378340366</v>
      </c>
      <c r="M261" s="18">
        <f t="shared" si="40"/>
        <v>0.9116993604910355</v>
      </c>
    </row>
    <row r="262" spans="1:13" ht="12.75">
      <c r="A262" s="17">
        <f t="shared" si="38"/>
        <v>261</v>
      </c>
      <c r="B262" s="2" t="s">
        <v>971</v>
      </c>
      <c r="C262" s="5" t="s">
        <v>777</v>
      </c>
      <c r="D262" s="3">
        <v>0</v>
      </c>
      <c r="E262" s="3">
        <v>0</v>
      </c>
      <c r="F262" s="6">
        <f t="shared" si="34"/>
        <v>0</v>
      </c>
      <c r="G262" s="8">
        <f>36.5735*C262</f>
        <v>2377.2775</v>
      </c>
      <c r="H262" s="8">
        <f t="shared" si="35"/>
        <v>278.85</v>
      </c>
      <c r="I262" s="8">
        <f t="shared" si="36"/>
        <v>0</v>
      </c>
      <c r="J262" s="8">
        <f t="shared" si="37"/>
        <v>2656.1275</v>
      </c>
      <c r="K262" s="8">
        <f t="shared" si="41"/>
        <v>3232866.212318499</v>
      </c>
      <c r="L262" s="18">
        <f t="shared" si="39"/>
        <v>0.3670886075949367</v>
      </c>
      <c r="M262" s="18">
        <f t="shared" si="40"/>
        <v>0.9124490299179604</v>
      </c>
    </row>
    <row r="263" spans="1:13" ht="12.75">
      <c r="A263" s="17">
        <f t="shared" si="38"/>
        <v>262</v>
      </c>
      <c r="B263" s="2" t="s">
        <v>1084</v>
      </c>
      <c r="C263" s="5" t="s">
        <v>777</v>
      </c>
      <c r="D263" s="3">
        <v>0</v>
      </c>
      <c r="E263" s="3">
        <v>0</v>
      </c>
      <c r="F263" s="6">
        <f t="shared" si="34"/>
        <v>0</v>
      </c>
      <c r="G263" s="8">
        <f>36.5735*C263</f>
        <v>2377.2775</v>
      </c>
      <c r="H263" s="8">
        <f t="shared" si="35"/>
        <v>278.85</v>
      </c>
      <c r="I263" s="8">
        <f t="shared" si="36"/>
        <v>0</v>
      </c>
      <c r="J263" s="8">
        <f t="shared" si="37"/>
        <v>2656.1275</v>
      </c>
      <c r="K263" s="8">
        <f t="shared" si="41"/>
        <v>3235522.339818499</v>
      </c>
      <c r="L263" s="18">
        <f t="shared" si="39"/>
        <v>0.36849507735583686</v>
      </c>
      <c r="M263" s="18">
        <f t="shared" si="40"/>
        <v>0.9131986993448852</v>
      </c>
    </row>
    <row r="264" spans="1:13" ht="12.75">
      <c r="A264" s="17">
        <f t="shared" si="38"/>
        <v>263</v>
      </c>
      <c r="B264" s="2" t="s">
        <v>318</v>
      </c>
      <c r="C264" s="5" t="s">
        <v>319</v>
      </c>
      <c r="D264" s="3">
        <v>0</v>
      </c>
      <c r="E264" s="3">
        <v>0</v>
      </c>
      <c r="F264" s="6">
        <f t="shared" si="34"/>
        <v>0</v>
      </c>
      <c r="G264" s="8">
        <f>36.5735*C264</f>
        <v>2340.704</v>
      </c>
      <c r="H264" s="8">
        <f t="shared" si="35"/>
        <v>274.56</v>
      </c>
      <c r="I264" s="8">
        <f t="shared" si="36"/>
        <v>0</v>
      </c>
      <c r="J264" s="8">
        <f t="shared" si="37"/>
        <v>2615.264</v>
      </c>
      <c r="K264" s="8">
        <f t="shared" si="41"/>
        <v>3238137.603818499</v>
      </c>
      <c r="L264" s="18">
        <f t="shared" si="39"/>
        <v>0.369901547116737</v>
      </c>
      <c r="M264" s="18">
        <f t="shared" si="40"/>
        <v>0.9139368353960111</v>
      </c>
    </row>
    <row r="265" spans="1:13" ht="12.75">
      <c r="A265" s="17">
        <f t="shared" si="38"/>
        <v>264</v>
      </c>
      <c r="B265" s="2" t="s">
        <v>1151</v>
      </c>
      <c r="C265" s="5">
        <v>0</v>
      </c>
      <c r="D265" s="3">
        <v>0</v>
      </c>
      <c r="E265" s="3" t="s">
        <v>1152</v>
      </c>
      <c r="F265" s="6">
        <f t="shared" si="34"/>
        <v>134563</v>
      </c>
      <c r="G265" s="8">
        <f>0.01154*F265</f>
        <v>1552.85702</v>
      </c>
      <c r="H265" s="8">
        <f t="shared" si="35"/>
        <v>0</v>
      </c>
      <c r="I265" s="8">
        <f t="shared" si="36"/>
        <v>1022.005985</v>
      </c>
      <c r="J265" s="8">
        <f t="shared" si="37"/>
        <v>2574.863005</v>
      </c>
      <c r="K265" s="8">
        <f t="shared" si="41"/>
        <v>3240712.466823499</v>
      </c>
      <c r="L265" s="18">
        <f t="shared" si="39"/>
        <v>0.37130801687763715</v>
      </c>
      <c r="M265" s="18">
        <f t="shared" si="40"/>
        <v>0.9146635686094462</v>
      </c>
    </row>
    <row r="266" spans="1:13" ht="12.75">
      <c r="A266" s="17">
        <f t="shared" si="38"/>
        <v>265</v>
      </c>
      <c r="B266" s="2" t="s">
        <v>1150</v>
      </c>
      <c r="C266" s="5" t="s">
        <v>738</v>
      </c>
      <c r="D266" s="3">
        <v>0</v>
      </c>
      <c r="E266" s="3">
        <v>0</v>
      </c>
      <c r="F266" s="6">
        <f t="shared" si="34"/>
        <v>0</v>
      </c>
      <c r="G266" s="8">
        <f aca="true" t="shared" si="42" ref="G266:G276">36.5735*C266</f>
        <v>2304.1305</v>
      </c>
      <c r="H266" s="8">
        <f t="shared" si="35"/>
        <v>270.27</v>
      </c>
      <c r="I266" s="8">
        <f t="shared" si="36"/>
        <v>0</v>
      </c>
      <c r="J266" s="8">
        <f t="shared" si="37"/>
        <v>2574.4005</v>
      </c>
      <c r="K266" s="8">
        <f t="shared" si="41"/>
        <v>3243286.867323499</v>
      </c>
      <c r="L266" s="18">
        <f t="shared" si="39"/>
        <v>0.3727144866385373</v>
      </c>
      <c r="M266" s="18">
        <f t="shared" si="40"/>
        <v>0.9153901712847734</v>
      </c>
    </row>
    <row r="267" spans="1:13" ht="12.75">
      <c r="A267" s="17">
        <f t="shared" si="38"/>
        <v>266</v>
      </c>
      <c r="B267" s="2" t="s">
        <v>950</v>
      </c>
      <c r="C267" s="5" t="s">
        <v>775</v>
      </c>
      <c r="D267" s="3">
        <v>0</v>
      </c>
      <c r="E267" s="3">
        <v>0</v>
      </c>
      <c r="F267" s="6">
        <f t="shared" si="34"/>
        <v>0</v>
      </c>
      <c r="G267" s="8">
        <f t="shared" si="42"/>
        <v>2267.5570000000002</v>
      </c>
      <c r="H267" s="8">
        <f t="shared" si="35"/>
        <v>265.98</v>
      </c>
      <c r="I267" s="8">
        <f t="shared" si="36"/>
        <v>0</v>
      </c>
      <c r="J267" s="8">
        <f t="shared" si="37"/>
        <v>2533.5370000000003</v>
      </c>
      <c r="K267" s="8">
        <f t="shared" si="41"/>
        <v>3245820.404323499</v>
      </c>
      <c r="L267" s="18">
        <f t="shared" si="39"/>
        <v>0.37412095639943743</v>
      </c>
      <c r="M267" s="18">
        <f t="shared" si="40"/>
        <v>0.9161052405843016</v>
      </c>
    </row>
    <row r="268" spans="1:13" ht="12.75">
      <c r="A268" s="17">
        <f t="shared" si="38"/>
        <v>267</v>
      </c>
      <c r="B268" s="2" t="s">
        <v>603</v>
      </c>
      <c r="C268" s="5" t="s">
        <v>775</v>
      </c>
      <c r="D268" s="3">
        <v>0</v>
      </c>
      <c r="E268" s="3">
        <v>0</v>
      </c>
      <c r="F268" s="6">
        <f t="shared" si="34"/>
        <v>0</v>
      </c>
      <c r="G268" s="8">
        <f t="shared" si="42"/>
        <v>2267.5570000000002</v>
      </c>
      <c r="H268" s="8">
        <f t="shared" si="35"/>
        <v>265.98</v>
      </c>
      <c r="I268" s="8">
        <f t="shared" si="36"/>
        <v>0</v>
      </c>
      <c r="J268" s="8">
        <f t="shared" si="37"/>
        <v>2533.5370000000003</v>
      </c>
      <c r="K268" s="8">
        <f t="shared" si="41"/>
        <v>3248353.941323499</v>
      </c>
      <c r="L268" s="18">
        <f t="shared" si="39"/>
        <v>0.3755274261603376</v>
      </c>
      <c r="M268" s="18">
        <f t="shared" si="40"/>
        <v>0.9168203098838299</v>
      </c>
    </row>
    <row r="269" spans="1:13" ht="12.75">
      <c r="A269" s="17">
        <f t="shared" si="38"/>
        <v>268</v>
      </c>
      <c r="B269" s="2" t="s">
        <v>175</v>
      </c>
      <c r="C269" s="5" t="s">
        <v>775</v>
      </c>
      <c r="D269" s="3">
        <v>0</v>
      </c>
      <c r="E269" s="3">
        <v>0</v>
      </c>
      <c r="F269" s="6">
        <f t="shared" si="34"/>
        <v>0</v>
      </c>
      <c r="G269" s="8">
        <f t="shared" si="42"/>
        <v>2267.5570000000002</v>
      </c>
      <c r="H269" s="8">
        <f t="shared" si="35"/>
        <v>265.98</v>
      </c>
      <c r="I269" s="8">
        <f t="shared" si="36"/>
        <v>0</v>
      </c>
      <c r="J269" s="8">
        <f t="shared" si="37"/>
        <v>2533.5370000000003</v>
      </c>
      <c r="K269" s="8">
        <f t="shared" si="41"/>
        <v>3250887.478323499</v>
      </c>
      <c r="L269" s="18">
        <f t="shared" si="39"/>
        <v>0.3769338959212377</v>
      </c>
      <c r="M269" s="18">
        <f t="shared" si="40"/>
        <v>0.9175353791833583</v>
      </c>
    </row>
    <row r="270" spans="1:13" ht="12.75">
      <c r="A270" s="17">
        <f t="shared" si="38"/>
        <v>269</v>
      </c>
      <c r="B270" s="2" t="s">
        <v>314</v>
      </c>
      <c r="C270" s="5" t="s">
        <v>775</v>
      </c>
      <c r="D270" s="3">
        <v>0</v>
      </c>
      <c r="E270" s="3">
        <v>0</v>
      </c>
      <c r="F270" s="6">
        <f t="shared" si="34"/>
        <v>0</v>
      </c>
      <c r="G270" s="8">
        <f t="shared" si="42"/>
        <v>2267.5570000000002</v>
      </c>
      <c r="H270" s="8">
        <f t="shared" si="35"/>
        <v>265.98</v>
      </c>
      <c r="I270" s="8">
        <f t="shared" si="36"/>
        <v>0</v>
      </c>
      <c r="J270" s="8">
        <f t="shared" si="37"/>
        <v>2533.5370000000003</v>
      </c>
      <c r="K270" s="8">
        <f t="shared" si="41"/>
        <v>3253421.015323499</v>
      </c>
      <c r="L270" s="18">
        <f t="shared" si="39"/>
        <v>0.37834036568213786</v>
      </c>
      <c r="M270" s="18">
        <f t="shared" si="40"/>
        <v>0.9182504484828865</v>
      </c>
    </row>
    <row r="271" spans="1:13" ht="12.75">
      <c r="A271" s="17">
        <f t="shared" si="38"/>
        <v>270</v>
      </c>
      <c r="B271" s="2" t="s">
        <v>88</v>
      </c>
      <c r="C271" s="5" t="s">
        <v>775</v>
      </c>
      <c r="D271" s="3">
        <v>0</v>
      </c>
      <c r="E271" s="3">
        <v>0</v>
      </c>
      <c r="F271" s="6">
        <f t="shared" si="34"/>
        <v>0</v>
      </c>
      <c r="G271" s="8">
        <f t="shared" si="42"/>
        <v>2267.5570000000002</v>
      </c>
      <c r="H271" s="8">
        <f t="shared" si="35"/>
        <v>265.98</v>
      </c>
      <c r="I271" s="8">
        <f t="shared" si="36"/>
        <v>0</v>
      </c>
      <c r="J271" s="8">
        <f t="shared" si="37"/>
        <v>2533.5370000000003</v>
      </c>
      <c r="K271" s="8">
        <f t="shared" si="41"/>
        <v>3255954.552323499</v>
      </c>
      <c r="L271" s="18">
        <f t="shared" si="39"/>
        <v>0.379746835443038</v>
      </c>
      <c r="M271" s="18">
        <f t="shared" si="40"/>
        <v>0.9189655177824149</v>
      </c>
    </row>
    <row r="272" spans="1:13" ht="12.75">
      <c r="A272" s="17">
        <f t="shared" si="38"/>
        <v>271</v>
      </c>
      <c r="B272" s="2" t="s">
        <v>148</v>
      </c>
      <c r="C272" s="5" t="s">
        <v>77</v>
      </c>
      <c r="D272" s="3">
        <v>0</v>
      </c>
      <c r="E272" s="3">
        <v>0</v>
      </c>
      <c r="F272" s="6">
        <f t="shared" si="34"/>
        <v>0</v>
      </c>
      <c r="G272" s="8">
        <f t="shared" si="42"/>
        <v>2230.9835000000003</v>
      </c>
      <c r="H272" s="8">
        <f t="shared" si="35"/>
        <v>261.69</v>
      </c>
      <c r="I272" s="8">
        <f t="shared" si="36"/>
        <v>0</v>
      </c>
      <c r="J272" s="8">
        <f t="shared" si="37"/>
        <v>2492.6735000000003</v>
      </c>
      <c r="K272" s="8">
        <f t="shared" si="41"/>
        <v>3258447.2258234993</v>
      </c>
      <c r="L272" s="18">
        <f t="shared" si="39"/>
        <v>0.38115330520393814</v>
      </c>
      <c r="M272" s="18">
        <f t="shared" si="40"/>
        <v>0.9196690537061443</v>
      </c>
    </row>
    <row r="273" spans="1:13" ht="12.75">
      <c r="A273" s="17">
        <f t="shared" si="38"/>
        <v>272</v>
      </c>
      <c r="B273" s="2" t="s">
        <v>581</v>
      </c>
      <c r="C273" s="5" t="s">
        <v>77</v>
      </c>
      <c r="D273" s="3">
        <v>0</v>
      </c>
      <c r="E273" s="3">
        <v>0</v>
      </c>
      <c r="F273" s="6">
        <f t="shared" si="34"/>
        <v>0</v>
      </c>
      <c r="G273" s="8">
        <f t="shared" si="42"/>
        <v>2230.9835000000003</v>
      </c>
      <c r="H273" s="8">
        <f t="shared" si="35"/>
        <v>261.69</v>
      </c>
      <c r="I273" s="8">
        <f t="shared" si="36"/>
        <v>0</v>
      </c>
      <c r="J273" s="8">
        <f t="shared" si="37"/>
        <v>2492.6735000000003</v>
      </c>
      <c r="K273" s="8">
        <f t="shared" si="41"/>
        <v>3260939.8993234993</v>
      </c>
      <c r="L273" s="18">
        <f t="shared" si="39"/>
        <v>0.38255977496483823</v>
      </c>
      <c r="M273" s="18">
        <f t="shared" si="40"/>
        <v>0.9203725896298738</v>
      </c>
    </row>
    <row r="274" spans="1:13" ht="12.75">
      <c r="A274" s="17">
        <f t="shared" si="38"/>
        <v>273</v>
      </c>
      <c r="B274" s="2" t="s">
        <v>338</v>
      </c>
      <c r="C274" s="5" t="s">
        <v>758</v>
      </c>
      <c r="D274" s="3">
        <v>0</v>
      </c>
      <c r="E274" s="3">
        <v>0</v>
      </c>
      <c r="F274" s="6">
        <f t="shared" si="34"/>
        <v>0</v>
      </c>
      <c r="G274" s="8">
        <f t="shared" si="42"/>
        <v>2194.4100000000003</v>
      </c>
      <c r="H274" s="8">
        <f t="shared" si="35"/>
        <v>257.4</v>
      </c>
      <c r="I274" s="8">
        <f t="shared" si="36"/>
        <v>0</v>
      </c>
      <c r="J274" s="8">
        <f t="shared" si="37"/>
        <v>2451.8100000000004</v>
      </c>
      <c r="K274" s="8">
        <f t="shared" si="41"/>
        <v>3263391.7093234994</v>
      </c>
      <c r="L274" s="18">
        <f t="shared" si="39"/>
        <v>0.38396624472573837</v>
      </c>
      <c r="M274" s="18">
        <f t="shared" si="40"/>
        <v>0.9210645921778043</v>
      </c>
    </row>
    <row r="275" spans="1:13" ht="12.75">
      <c r="A275" s="17">
        <f t="shared" si="38"/>
        <v>274</v>
      </c>
      <c r="B275" s="2" t="s">
        <v>410</v>
      </c>
      <c r="C275" s="5" t="s">
        <v>758</v>
      </c>
      <c r="D275" s="3">
        <v>0</v>
      </c>
      <c r="E275" s="3">
        <v>0</v>
      </c>
      <c r="F275" s="6">
        <f t="shared" si="34"/>
        <v>0</v>
      </c>
      <c r="G275" s="8">
        <f t="shared" si="42"/>
        <v>2194.4100000000003</v>
      </c>
      <c r="H275" s="8">
        <f t="shared" si="35"/>
        <v>257.4</v>
      </c>
      <c r="I275" s="8">
        <f t="shared" si="36"/>
        <v>0</v>
      </c>
      <c r="J275" s="8">
        <f t="shared" si="37"/>
        <v>2451.8100000000004</v>
      </c>
      <c r="K275" s="8">
        <f t="shared" si="41"/>
        <v>3265843.5193234994</v>
      </c>
      <c r="L275" s="18">
        <f t="shared" si="39"/>
        <v>0.3853727144866385</v>
      </c>
      <c r="M275" s="18">
        <f t="shared" si="40"/>
        <v>0.921756594725735</v>
      </c>
    </row>
    <row r="276" spans="1:13" ht="12.75">
      <c r="A276" s="17">
        <f t="shared" si="38"/>
        <v>275</v>
      </c>
      <c r="B276" s="2" t="s">
        <v>617</v>
      </c>
      <c r="C276" s="5" t="s">
        <v>758</v>
      </c>
      <c r="D276" s="3">
        <v>0</v>
      </c>
      <c r="E276" s="3">
        <v>0</v>
      </c>
      <c r="F276" s="6">
        <f t="shared" si="34"/>
        <v>0</v>
      </c>
      <c r="G276" s="8">
        <f t="shared" si="42"/>
        <v>2194.4100000000003</v>
      </c>
      <c r="H276" s="8">
        <f t="shared" si="35"/>
        <v>257.4</v>
      </c>
      <c r="I276" s="8">
        <f t="shared" si="36"/>
        <v>0</v>
      </c>
      <c r="J276" s="8">
        <f t="shared" si="37"/>
        <v>2451.8100000000004</v>
      </c>
      <c r="K276" s="8">
        <f t="shared" si="41"/>
        <v>3268295.3293234995</v>
      </c>
      <c r="L276" s="18">
        <f t="shared" si="39"/>
        <v>0.38677918424753865</v>
      </c>
      <c r="M276" s="18">
        <f t="shared" si="40"/>
        <v>0.9224485972736656</v>
      </c>
    </row>
    <row r="277" spans="1:13" ht="12.75">
      <c r="A277" s="17">
        <f t="shared" si="38"/>
        <v>276</v>
      </c>
      <c r="B277" s="11" t="s">
        <v>865</v>
      </c>
      <c r="C277" s="5" t="s">
        <v>758</v>
      </c>
      <c r="D277" s="3">
        <v>0</v>
      </c>
      <c r="E277" s="3" t="s">
        <v>866</v>
      </c>
      <c r="F277" s="6">
        <f t="shared" si="34"/>
        <v>12000</v>
      </c>
      <c r="G277" s="8">
        <v>2075.71</v>
      </c>
      <c r="H277" s="8">
        <f t="shared" si="35"/>
        <v>257.4</v>
      </c>
      <c r="I277" s="8">
        <f t="shared" si="36"/>
        <v>91.14</v>
      </c>
      <c r="J277" s="8">
        <f t="shared" si="37"/>
        <v>2424.25</v>
      </c>
      <c r="K277" s="8">
        <f t="shared" si="41"/>
        <v>3270719.5793234995</v>
      </c>
      <c r="L277" s="18">
        <f t="shared" si="39"/>
        <v>0.3881856540084388</v>
      </c>
      <c r="M277" s="18">
        <f t="shared" si="40"/>
        <v>0.9231328212456784</v>
      </c>
    </row>
    <row r="278" spans="1:13" ht="12.75">
      <c r="A278" s="17">
        <f t="shared" si="38"/>
        <v>277</v>
      </c>
      <c r="B278" s="2" t="s">
        <v>977</v>
      </c>
      <c r="C278" s="5" t="s">
        <v>978</v>
      </c>
      <c r="D278" s="3">
        <v>0</v>
      </c>
      <c r="E278" s="3">
        <v>0</v>
      </c>
      <c r="F278" s="6">
        <f t="shared" si="34"/>
        <v>0</v>
      </c>
      <c r="G278" s="8">
        <f>36.5735*C278</f>
        <v>2157.8365000000003</v>
      </c>
      <c r="H278" s="8">
        <f t="shared" si="35"/>
        <v>253.11</v>
      </c>
      <c r="I278" s="8">
        <f t="shared" si="36"/>
        <v>0</v>
      </c>
      <c r="J278" s="8">
        <f t="shared" si="37"/>
        <v>2410.9465000000005</v>
      </c>
      <c r="K278" s="8">
        <f t="shared" si="41"/>
        <v>3273130.5258234995</v>
      </c>
      <c r="L278" s="18">
        <f t="shared" si="39"/>
        <v>0.38959212376933894</v>
      </c>
      <c r="M278" s="18">
        <f t="shared" si="40"/>
        <v>0.9238132904178102</v>
      </c>
    </row>
    <row r="279" spans="1:13" ht="12.75">
      <c r="A279" s="17">
        <f t="shared" si="38"/>
        <v>278</v>
      </c>
      <c r="B279" s="2" t="s">
        <v>1010</v>
      </c>
      <c r="C279" s="5" t="s">
        <v>978</v>
      </c>
      <c r="D279" s="3">
        <v>0</v>
      </c>
      <c r="E279" s="3">
        <v>0</v>
      </c>
      <c r="F279" s="6">
        <f t="shared" si="34"/>
        <v>0</v>
      </c>
      <c r="G279" s="8">
        <f>36.5735*C279</f>
        <v>2157.8365000000003</v>
      </c>
      <c r="H279" s="8">
        <f t="shared" si="35"/>
        <v>253.11</v>
      </c>
      <c r="I279" s="8">
        <f t="shared" si="36"/>
        <v>0</v>
      </c>
      <c r="J279" s="8">
        <f t="shared" si="37"/>
        <v>2410.9465000000005</v>
      </c>
      <c r="K279" s="8">
        <f t="shared" si="41"/>
        <v>3275541.4723234996</v>
      </c>
      <c r="L279" s="18">
        <f t="shared" si="39"/>
        <v>0.3909985935302391</v>
      </c>
      <c r="M279" s="18">
        <f t="shared" si="40"/>
        <v>0.924493759589942</v>
      </c>
    </row>
    <row r="280" spans="1:13" ht="12.75">
      <c r="A280" s="17">
        <f t="shared" si="38"/>
        <v>279</v>
      </c>
      <c r="B280" s="11" t="s">
        <v>639</v>
      </c>
      <c r="C280" s="5" t="s">
        <v>923</v>
      </c>
      <c r="D280" s="3">
        <v>0</v>
      </c>
      <c r="E280" s="3" t="s">
        <v>640</v>
      </c>
      <c r="F280" s="6">
        <f t="shared" si="34"/>
        <v>18000</v>
      </c>
      <c r="G280" s="8">
        <v>2001.3</v>
      </c>
      <c r="H280" s="8">
        <f t="shared" si="35"/>
        <v>240.24</v>
      </c>
      <c r="I280" s="8">
        <f t="shared" si="36"/>
        <v>136.71</v>
      </c>
      <c r="J280" s="8">
        <f t="shared" si="37"/>
        <v>2378.25</v>
      </c>
      <c r="K280" s="8">
        <f t="shared" si="41"/>
        <v>3277919.7223234996</v>
      </c>
      <c r="L280" s="18">
        <f t="shared" si="39"/>
        <v>0.3924050632911392</v>
      </c>
      <c r="M280" s="18">
        <f t="shared" si="40"/>
        <v>0.925165000452658</v>
      </c>
    </row>
    <row r="281" spans="1:13" ht="12.75">
      <c r="A281" s="17">
        <f t="shared" si="38"/>
        <v>280</v>
      </c>
      <c r="B281" s="2" t="s">
        <v>1096</v>
      </c>
      <c r="C281" s="5">
        <v>0</v>
      </c>
      <c r="D281" s="3" t="s">
        <v>1097</v>
      </c>
      <c r="E281" s="3">
        <v>0</v>
      </c>
      <c r="F281" s="6">
        <f t="shared" si="34"/>
        <v>123000</v>
      </c>
      <c r="G281" s="8">
        <f>0.01154*F281</f>
        <v>1419.42</v>
      </c>
      <c r="H281" s="8">
        <f t="shared" si="35"/>
        <v>0</v>
      </c>
      <c r="I281" s="8">
        <f t="shared" si="36"/>
        <v>934.1850000000001</v>
      </c>
      <c r="J281" s="8">
        <f t="shared" si="37"/>
        <v>2353.605</v>
      </c>
      <c r="K281" s="8">
        <f t="shared" si="41"/>
        <v>3280273.3273234996</v>
      </c>
      <c r="L281" s="18">
        <f t="shared" si="39"/>
        <v>0.39381153305203936</v>
      </c>
      <c r="M281" s="18">
        <f t="shared" si="40"/>
        <v>0.9258292854734477</v>
      </c>
    </row>
    <row r="282" spans="1:13" ht="12.75">
      <c r="A282" s="17">
        <f t="shared" si="38"/>
        <v>281</v>
      </c>
      <c r="B282" s="2" t="s">
        <v>1024</v>
      </c>
      <c r="C282" s="5" t="s">
        <v>923</v>
      </c>
      <c r="D282" s="3">
        <v>0</v>
      </c>
      <c r="E282" s="3">
        <v>0</v>
      </c>
      <c r="F282" s="6">
        <f t="shared" si="34"/>
        <v>0</v>
      </c>
      <c r="G282" s="8">
        <f>36.5735*C282</f>
        <v>2048.116</v>
      </c>
      <c r="H282" s="8">
        <f t="shared" si="35"/>
        <v>240.24</v>
      </c>
      <c r="I282" s="8">
        <f t="shared" si="36"/>
        <v>0</v>
      </c>
      <c r="J282" s="8">
        <f t="shared" si="37"/>
        <v>2288.3559999999998</v>
      </c>
      <c r="K282" s="8">
        <f t="shared" si="41"/>
        <v>3282561.6833234997</v>
      </c>
      <c r="L282" s="18">
        <f t="shared" si="39"/>
        <v>0.3952180028129395</v>
      </c>
      <c r="M282" s="18">
        <f t="shared" si="40"/>
        <v>0.926475154518183</v>
      </c>
    </row>
    <row r="283" spans="1:13" ht="12.75">
      <c r="A283" s="17">
        <f t="shared" si="38"/>
        <v>282</v>
      </c>
      <c r="B283" s="2" t="s">
        <v>174</v>
      </c>
      <c r="C283" s="5">
        <v>0</v>
      </c>
      <c r="D283" s="4">
        <v>100700</v>
      </c>
      <c r="E283" s="4">
        <v>18700</v>
      </c>
      <c r="F283" s="6">
        <f t="shared" si="34"/>
        <v>119400</v>
      </c>
      <c r="G283" s="8">
        <f>0.01154*F283</f>
        <v>1377.876</v>
      </c>
      <c r="H283" s="8">
        <f t="shared" si="35"/>
        <v>0</v>
      </c>
      <c r="I283" s="8">
        <f t="shared" si="36"/>
        <v>906.8430000000001</v>
      </c>
      <c r="J283" s="8">
        <f t="shared" si="37"/>
        <v>2284.719</v>
      </c>
      <c r="K283" s="8">
        <f t="shared" si="41"/>
        <v>3284846.4023235</v>
      </c>
      <c r="L283" s="18">
        <f t="shared" si="39"/>
        <v>0.39662447257383965</v>
      </c>
      <c r="M283" s="18">
        <f t="shared" si="40"/>
        <v>0.9271199970505593</v>
      </c>
    </row>
    <row r="284" spans="1:13" ht="12.75">
      <c r="A284" s="17">
        <f t="shared" si="38"/>
        <v>283</v>
      </c>
      <c r="B284" s="11" t="s">
        <v>250</v>
      </c>
      <c r="C284" s="5" t="s">
        <v>774</v>
      </c>
      <c r="D284" s="3" t="s">
        <v>251</v>
      </c>
      <c r="E284" s="3" t="s">
        <v>252</v>
      </c>
      <c r="F284" s="6">
        <f t="shared" si="34"/>
        <v>128205</v>
      </c>
      <c r="G284" s="8">
        <v>1294.46</v>
      </c>
      <c r="H284" s="8">
        <f t="shared" si="35"/>
        <v>8.58</v>
      </c>
      <c r="I284" s="8">
        <f t="shared" si="36"/>
        <v>973.716975</v>
      </c>
      <c r="J284" s="8">
        <f t="shared" si="37"/>
        <v>2276.7569750000002</v>
      </c>
      <c r="K284" s="8">
        <f t="shared" si="41"/>
        <v>3287123.1592984996</v>
      </c>
      <c r="L284" s="18">
        <f t="shared" si="39"/>
        <v>0.3980309423347398</v>
      </c>
      <c r="M284" s="18">
        <f t="shared" si="40"/>
        <v>0.927762592369005</v>
      </c>
    </row>
    <row r="285" spans="1:13" ht="12.75">
      <c r="A285" s="17">
        <f t="shared" si="38"/>
        <v>284</v>
      </c>
      <c r="B285" s="2" t="s">
        <v>1148</v>
      </c>
      <c r="C285" s="5" t="s">
        <v>1149</v>
      </c>
      <c r="D285" s="3">
        <v>0</v>
      </c>
      <c r="E285" s="3">
        <v>0</v>
      </c>
      <c r="F285" s="6">
        <f t="shared" si="34"/>
        <v>0</v>
      </c>
      <c r="G285" s="8">
        <f>36.5735*C285</f>
        <v>2011.5425000000002</v>
      </c>
      <c r="H285" s="8">
        <f t="shared" si="35"/>
        <v>235.95</v>
      </c>
      <c r="I285" s="8">
        <f t="shared" si="36"/>
        <v>0</v>
      </c>
      <c r="J285" s="8">
        <f t="shared" si="37"/>
        <v>2247.4925000000003</v>
      </c>
      <c r="K285" s="8">
        <f t="shared" si="41"/>
        <v>3289370.6517984997</v>
      </c>
      <c r="L285" s="18">
        <f t="shared" si="39"/>
        <v>0.39943741209563993</v>
      </c>
      <c r="M285" s="18">
        <f t="shared" si="40"/>
        <v>0.9283969280379415</v>
      </c>
    </row>
    <row r="286" spans="1:13" ht="12.75">
      <c r="A286" s="17">
        <f t="shared" si="38"/>
        <v>285</v>
      </c>
      <c r="B286" s="2" t="s">
        <v>688</v>
      </c>
      <c r="C286" s="5">
        <v>0</v>
      </c>
      <c r="D286" s="3">
        <v>0</v>
      </c>
      <c r="E286" s="3" t="s">
        <v>37</v>
      </c>
      <c r="F286" s="6">
        <f t="shared" si="34"/>
        <v>116756</v>
      </c>
      <c r="G286" s="8">
        <f>0.01154*F286</f>
        <v>1347.3642399999999</v>
      </c>
      <c r="H286" s="8">
        <f t="shared" si="35"/>
        <v>0</v>
      </c>
      <c r="I286" s="8">
        <f t="shared" si="36"/>
        <v>886.7618200000001</v>
      </c>
      <c r="J286" s="8">
        <f t="shared" si="37"/>
        <v>2234.12606</v>
      </c>
      <c r="K286" s="8">
        <f t="shared" si="41"/>
        <v>3291604.7778585</v>
      </c>
      <c r="L286" s="18">
        <f t="shared" si="39"/>
        <v>0.4008438818565401</v>
      </c>
      <c r="M286" s="18">
        <f t="shared" si="40"/>
        <v>0.9290274911427164</v>
      </c>
    </row>
    <row r="287" spans="1:13" ht="12.75">
      <c r="A287" s="17">
        <f t="shared" si="38"/>
        <v>286</v>
      </c>
      <c r="B287" s="2" t="s">
        <v>1185</v>
      </c>
      <c r="C287" s="5">
        <v>0</v>
      </c>
      <c r="D287" s="3">
        <v>0</v>
      </c>
      <c r="E287" s="3" t="s">
        <v>1186</v>
      </c>
      <c r="F287" s="6">
        <f t="shared" si="34"/>
        <v>115632</v>
      </c>
      <c r="G287" s="8">
        <f>0.01154*F287</f>
        <v>1334.39328</v>
      </c>
      <c r="H287" s="8">
        <f t="shared" si="35"/>
        <v>0</v>
      </c>
      <c r="I287" s="8">
        <f t="shared" si="36"/>
        <v>878.22504</v>
      </c>
      <c r="J287" s="8">
        <f t="shared" si="37"/>
        <v>2212.61832</v>
      </c>
      <c r="K287" s="8">
        <f t="shared" si="41"/>
        <v>3293817.3961785</v>
      </c>
      <c r="L287" s="18">
        <f t="shared" si="39"/>
        <v>0.4022503516174402</v>
      </c>
      <c r="M287" s="18">
        <f t="shared" si="40"/>
        <v>0.9296519838705534</v>
      </c>
    </row>
    <row r="288" spans="1:13" ht="12.75">
      <c r="A288" s="17">
        <f t="shared" si="38"/>
        <v>287</v>
      </c>
      <c r="B288" s="2" t="s">
        <v>894</v>
      </c>
      <c r="C288" s="5" t="s">
        <v>895</v>
      </c>
      <c r="D288" s="3">
        <v>0</v>
      </c>
      <c r="E288" s="3">
        <v>0</v>
      </c>
      <c r="F288" s="6">
        <f t="shared" si="34"/>
        <v>0</v>
      </c>
      <c r="G288" s="8">
        <f>36.5735*C288</f>
        <v>1974.969</v>
      </c>
      <c r="H288" s="8">
        <f t="shared" si="35"/>
        <v>231.66</v>
      </c>
      <c r="I288" s="8">
        <f t="shared" si="36"/>
        <v>0</v>
      </c>
      <c r="J288" s="8">
        <f t="shared" si="37"/>
        <v>2206.629</v>
      </c>
      <c r="K288" s="8">
        <f t="shared" si="41"/>
        <v>3296024.0251785</v>
      </c>
      <c r="L288" s="18">
        <f t="shared" si="39"/>
        <v>0.40365682137834036</v>
      </c>
      <c r="M288" s="18">
        <f t="shared" si="40"/>
        <v>0.930274786163691</v>
      </c>
    </row>
    <row r="289" spans="1:13" ht="12.75">
      <c r="A289" s="17">
        <f t="shared" si="38"/>
        <v>288</v>
      </c>
      <c r="B289" s="2" t="s">
        <v>598</v>
      </c>
      <c r="C289" s="5">
        <v>0</v>
      </c>
      <c r="D289" s="3">
        <v>0</v>
      </c>
      <c r="E289" s="3" t="s">
        <v>599</v>
      </c>
      <c r="F289" s="6">
        <f t="shared" si="34"/>
        <v>114765</v>
      </c>
      <c r="G289" s="8">
        <f>0.01154*F289</f>
        <v>1324.3881</v>
      </c>
      <c r="H289" s="8">
        <f t="shared" si="35"/>
        <v>0</v>
      </c>
      <c r="I289" s="8">
        <f t="shared" si="36"/>
        <v>871.640175</v>
      </c>
      <c r="J289" s="8">
        <f t="shared" si="37"/>
        <v>2196.0282749999997</v>
      </c>
      <c r="K289" s="8">
        <f t="shared" si="41"/>
        <v>3298220.0534535</v>
      </c>
      <c r="L289" s="18">
        <f t="shared" si="39"/>
        <v>0.4050632911392405</v>
      </c>
      <c r="M289" s="18">
        <f t="shared" si="40"/>
        <v>0.9308945964922349</v>
      </c>
    </row>
    <row r="290" spans="1:13" ht="12.75">
      <c r="A290" s="17">
        <f t="shared" si="38"/>
        <v>289</v>
      </c>
      <c r="B290" s="2" t="s">
        <v>959</v>
      </c>
      <c r="C290" s="5" t="s">
        <v>960</v>
      </c>
      <c r="D290" s="3">
        <v>0</v>
      </c>
      <c r="E290" s="3">
        <v>0</v>
      </c>
      <c r="F290" s="6">
        <f t="shared" si="34"/>
        <v>0</v>
      </c>
      <c r="G290" s="8">
        <f>36.5735*C290</f>
        <v>1938.3955</v>
      </c>
      <c r="H290" s="8">
        <f t="shared" si="35"/>
        <v>227.37</v>
      </c>
      <c r="I290" s="8">
        <f t="shared" si="36"/>
        <v>0</v>
      </c>
      <c r="J290" s="8">
        <f t="shared" si="37"/>
        <v>2165.7655</v>
      </c>
      <c r="K290" s="8">
        <f t="shared" si="41"/>
        <v>3300385.8189535</v>
      </c>
      <c r="L290" s="18">
        <f t="shared" si="39"/>
        <v>0.40646976090014064</v>
      </c>
      <c r="M290" s="18">
        <f t="shared" si="40"/>
        <v>0.9315058654095737</v>
      </c>
    </row>
    <row r="291" spans="1:13" ht="12.75">
      <c r="A291" s="17">
        <f t="shared" si="38"/>
        <v>290</v>
      </c>
      <c r="B291" s="2" t="s">
        <v>979</v>
      </c>
      <c r="C291" s="5" t="s">
        <v>960</v>
      </c>
      <c r="D291" s="3">
        <v>0</v>
      </c>
      <c r="E291" s="3">
        <v>0</v>
      </c>
      <c r="F291" s="6">
        <f t="shared" si="34"/>
        <v>0</v>
      </c>
      <c r="G291" s="8">
        <f>36.5735*C291</f>
        <v>1938.3955</v>
      </c>
      <c r="H291" s="8">
        <f t="shared" si="35"/>
        <v>227.37</v>
      </c>
      <c r="I291" s="8">
        <f t="shared" si="36"/>
        <v>0</v>
      </c>
      <c r="J291" s="8">
        <f t="shared" si="37"/>
        <v>2165.7655</v>
      </c>
      <c r="K291" s="8">
        <f t="shared" si="41"/>
        <v>3302551.5844535003</v>
      </c>
      <c r="L291" s="18">
        <f t="shared" si="39"/>
        <v>0.4078762306610408</v>
      </c>
      <c r="M291" s="18">
        <f t="shared" si="40"/>
        <v>0.9321171343269125</v>
      </c>
    </row>
    <row r="292" spans="1:13" ht="12.75">
      <c r="A292" s="17">
        <f t="shared" si="38"/>
        <v>291</v>
      </c>
      <c r="B292" s="2" t="s">
        <v>570</v>
      </c>
      <c r="C292" s="5" t="s">
        <v>960</v>
      </c>
      <c r="D292" s="3">
        <v>0</v>
      </c>
      <c r="E292" s="3">
        <v>0</v>
      </c>
      <c r="F292" s="6">
        <f t="shared" si="34"/>
        <v>0</v>
      </c>
      <c r="G292" s="8">
        <f>36.5735*C292</f>
        <v>1938.3955</v>
      </c>
      <c r="H292" s="8">
        <f t="shared" si="35"/>
        <v>227.37</v>
      </c>
      <c r="I292" s="8">
        <f t="shared" si="36"/>
        <v>0</v>
      </c>
      <c r="J292" s="8">
        <f t="shared" si="37"/>
        <v>2165.7655</v>
      </c>
      <c r="K292" s="8">
        <f t="shared" si="41"/>
        <v>3304717.3499535006</v>
      </c>
      <c r="L292" s="18">
        <f t="shared" si="39"/>
        <v>0.4092827004219409</v>
      </c>
      <c r="M292" s="18">
        <f t="shared" si="40"/>
        <v>0.9327284032442512</v>
      </c>
    </row>
    <row r="293" spans="1:13" ht="12.75">
      <c r="A293" s="17">
        <f t="shared" si="38"/>
        <v>292</v>
      </c>
      <c r="B293" s="11" t="s">
        <v>1088</v>
      </c>
      <c r="C293" s="5" t="s">
        <v>895</v>
      </c>
      <c r="D293" s="3">
        <v>0</v>
      </c>
      <c r="E293" s="3" t="s">
        <v>1089</v>
      </c>
      <c r="F293" s="6">
        <f t="shared" si="34"/>
        <v>8350</v>
      </c>
      <c r="G293" s="8">
        <v>1844.37</v>
      </c>
      <c r="H293" s="8">
        <f t="shared" si="35"/>
        <v>231.66</v>
      </c>
      <c r="I293" s="8">
        <f t="shared" si="36"/>
        <v>63.41825</v>
      </c>
      <c r="J293" s="8">
        <f t="shared" si="37"/>
        <v>2139.44825</v>
      </c>
      <c r="K293" s="8">
        <f t="shared" si="41"/>
        <v>3306856.7982035005</v>
      </c>
      <c r="L293" s="18">
        <f t="shared" si="39"/>
        <v>0.41068917018284107</v>
      </c>
      <c r="M293" s="18">
        <f t="shared" si="40"/>
        <v>0.9333322443413044</v>
      </c>
    </row>
    <row r="294" spans="1:13" ht="12.75">
      <c r="A294" s="17">
        <f t="shared" si="38"/>
        <v>293</v>
      </c>
      <c r="B294" s="2" t="s">
        <v>457</v>
      </c>
      <c r="C294" s="5">
        <v>0</v>
      </c>
      <c r="D294" s="3">
        <v>0</v>
      </c>
      <c r="E294" s="3" t="s">
        <v>458</v>
      </c>
      <c r="F294" s="6">
        <f t="shared" si="34"/>
        <v>111000</v>
      </c>
      <c r="G294" s="8">
        <f>0.01154*F294</f>
        <v>1280.94</v>
      </c>
      <c r="H294" s="8">
        <f t="shared" si="35"/>
        <v>0</v>
      </c>
      <c r="I294" s="8">
        <f t="shared" si="36"/>
        <v>843.0450000000001</v>
      </c>
      <c r="J294" s="8">
        <f t="shared" si="37"/>
        <v>2123.985</v>
      </c>
      <c r="K294" s="8">
        <f t="shared" si="41"/>
        <v>3308980.7832035003</v>
      </c>
      <c r="L294" s="18">
        <f t="shared" si="39"/>
        <v>0.4120956399437412</v>
      </c>
      <c r="M294" s="18">
        <f t="shared" si="40"/>
        <v>0.9339317210673826</v>
      </c>
    </row>
    <row r="295" spans="1:13" ht="12.75">
      <c r="A295" s="17">
        <f t="shared" si="38"/>
        <v>294</v>
      </c>
      <c r="B295" s="2" t="s">
        <v>145</v>
      </c>
      <c r="C295" s="5">
        <v>0</v>
      </c>
      <c r="D295" s="3">
        <v>0</v>
      </c>
      <c r="E295" s="4">
        <v>110138</v>
      </c>
      <c r="F295" s="6">
        <f t="shared" si="34"/>
        <v>110138</v>
      </c>
      <c r="G295" s="8">
        <f>0.01154*F295</f>
        <v>1270.99252</v>
      </c>
      <c r="H295" s="8">
        <f t="shared" si="35"/>
        <v>0</v>
      </c>
      <c r="I295" s="8">
        <f t="shared" si="36"/>
        <v>836.49811</v>
      </c>
      <c r="J295" s="8">
        <f t="shared" si="37"/>
        <v>2107.4906300000002</v>
      </c>
      <c r="K295" s="8">
        <f t="shared" si="41"/>
        <v>3311088.2738335</v>
      </c>
      <c r="L295" s="18">
        <f t="shared" si="39"/>
        <v>0.41350210970464135</v>
      </c>
      <c r="M295" s="18">
        <f t="shared" si="40"/>
        <v>0.9345265423976243</v>
      </c>
    </row>
    <row r="296" spans="1:13" ht="12.75">
      <c r="A296" s="17">
        <f t="shared" si="38"/>
        <v>295</v>
      </c>
      <c r="B296" s="2" t="s">
        <v>629</v>
      </c>
      <c r="C296" s="5" t="s">
        <v>1099</v>
      </c>
      <c r="D296" s="3">
        <v>0</v>
      </c>
      <c r="E296" s="3">
        <v>0</v>
      </c>
      <c r="F296" s="6">
        <f t="shared" si="34"/>
        <v>0</v>
      </c>
      <c r="G296" s="8">
        <f>36.5735*C296</f>
        <v>1865.2485000000001</v>
      </c>
      <c r="H296" s="8">
        <f t="shared" si="35"/>
        <v>218.79</v>
      </c>
      <c r="I296" s="8">
        <f t="shared" si="36"/>
        <v>0</v>
      </c>
      <c r="J296" s="8">
        <f t="shared" si="37"/>
        <v>2084.0385</v>
      </c>
      <c r="K296" s="8">
        <f t="shared" si="41"/>
        <v>3313172.3123335</v>
      </c>
      <c r="L296" s="18">
        <f t="shared" si="39"/>
        <v>0.4149085794655415</v>
      </c>
      <c r="M296" s="18">
        <f t="shared" si="40"/>
        <v>0.9351147445633653</v>
      </c>
    </row>
    <row r="297" spans="1:13" ht="12.75">
      <c r="A297" s="17">
        <f t="shared" si="38"/>
        <v>296</v>
      </c>
      <c r="B297" s="2" t="s">
        <v>665</v>
      </c>
      <c r="C297" s="5" t="s">
        <v>725</v>
      </c>
      <c r="D297" s="3">
        <v>0</v>
      </c>
      <c r="E297" s="3">
        <v>0</v>
      </c>
      <c r="F297" s="6">
        <f t="shared" si="34"/>
        <v>0</v>
      </c>
      <c r="G297" s="8">
        <f>36.5735*C297</f>
        <v>1828.6750000000002</v>
      </c>
      <c r="H297" s="8">
        <f t="shared" si="35"/>
        <v>214.5</v>
      </c>
      <c r="I297" s="8">
        <f t="shared" si="36"/>
        <v>0</v>
      </c>
      <c r="J297" s="8">
        <f t="shared" si="37"/>
        <v>2043.1750000000002</v>
      </c>
      <c r="K297" s="8">
        <f t="shared" si="41"/>
        <v>3315215.4873335</v>
      </c>
      <c r="L297" s="18">
        <f t="shared" si="39"/>
        <v>0.41631504922644164</v>
      </c>
      <c r="M297" s="18">
        <f t="shared" si="40"/>
        <v>0.9356914133533074</v>
      </c>
    </row>
    <row r="298" spans="1:13" ht="12.75">
      <c r="A298" s="17">
        <f t="shared" si="38"/>
        <v>297</v>
      </c>
      <c r="B298" s="2" t="s">
        <v>1063</v>
      </c>
      <c r="C298" s="5">
        <v>0</v>
      </c>
      <c r="D298" s="3" t="s">
        <v>1064</v>
      </c>
      <c r="E298" s="3">
        <v>0</v>
      </c>
      <c r="F298" s="6">
        <f t="shared" si="34"/>
        <v>106500</v>
      </c>
      <c r="G298" s="8">
        <f>0.01154*F298</f>
        <v>1229.01</v>
      </c>
      <c r="H298" s="8">
        <f t="shared" si="35"/>
        <v>0</v>
      </c>
      <c r="I298" s="8">
        <f t="shared" si="36"/>
        <v>808.8675000000001</v>
      </c>
      <c r="J298" s="8">
        <f t="shared" si="37"/>
        <v>2037.8775</v>
      </c>
      <c r="K298" s="8">
        <f t="shared" si="41"/>
        <v>3317253.3648335</v>
      </c>
      <c r="L298" s="18">
        <f t="shared" si="39"/>
        <v>0.4177215189873418</v>
      </c>
      <c r="M298" s="18">
        <f t="shared" si="40"/>
        <v>0.9362665869688691</v>
      </c>
    </row>
    <row r="299" spans="1:13" ht="12.75">
      <c r="A299" s="17">
        <f t="shared" si="38"/>
        <v>298</v>
      </c>
      <c r="B299" s="2" t="s">
        <v>86</v>
      </c>
      <c r="C299" s="5">
        <v>0</v>
      </c>
      <c r="D299" s="3">
        <v>0</v>
      </c>
      <c r="E299" s="3" t="s">
        <v>87</v>
      </c>
      <c r="F299" s="6">
        <f t="shared" si="34"/>
        <v>105385</v>
      </c>
      <c r="G299" s="8">
        <f>0.01154*F299</f>
        <v>1216.1429</v>
      </c>
      <c r="H299" s="8">
        <f t="shared" si="35"/>
        <v>0</v>
      </c>
      <c r="I299" s="8">
        <f t="shared" si="36"/>
        <v>800.399075</v>
      </c>
      <c r="J299" s="8">
        <f t="shared" si="37"/>
        <v>2016.541975</v>
      </c>
      <c r="K299" s="8">
        <f t="shared" si="41"/>
        <v>3319269.9068084997</v>
      </c>
      <c r="L299" s="18">
        <f t="shared" si="39"/>
        <v>0.4191279887482419</v>
      </c>
      <c r="M299" s="18">
        <f t="shared" si="40"/>
        <v>0.936835738813714</v>
      </c>
    </row>
    <row r="300" spans="1:13" ht="12.75">
      <c r="A300" s="17">
        <f t="shared" si="38"/>
        <v>299</v>
      </c>
      <c r="B300" s="2" t="s">
        <v>169</v>
      </c>
      <c r="C300" s="5" t="s">
        <v>111</v>
      </c>
      <c r="D300" s="3">
        <v>0</v>
      </c>
      <c r="E300" s="3">
        <v>0</v>
      </c>
      <c r="F300" s="6">
        <f t="shared" si="34"/>
        <v>0</v>
      </c>
      <c r="G300" s="8">
        <f aca="true" t="shared" si="43" ref="G300:G306">36.5735*C300</f>
        <v>1792.1015000000002</v>
      </c>
      <c r="H300" s="8">
        <f t="shared" si="35"/>
        <v>210.21</v>
      </c>
      <c r="I300" s="8">
        <f t="shared" si="36"/>
        <v>0</v>
      </c>
      <c r="J300" s="8">
        <f t="shared" si="37"/>
        <v>2002.3115000000003</v>
      </c>
      <c r="K300" s="8">
        <f t="shared" si="41"/>
        <v>3321272.2183084995</v>
      </c>
      <c r="L300" s="18">
        <f t="shared" si="39"/>
        <v>0.42053445850914206</v>
      </c>
      <c r="M300" s="18">
        <f t="shared" si="40"/>
        <v>0.9374008742278572</v>
      </c>
    </row>
    <row r="301" spans="1:13" ht="12.75">
      <c r="A301" s="17">
        <f t="shared" si="38"/>
        <v>300</v>
      </c>
      <c r="B301" s="2" t="s">
        <v>364</v>
      </c>
      <c r="C301" s="5" t="s">
        <v>111</v>
      </c>
      <c r="D301" s="3">
        <v>0</v>
      </c>
      <c r="E301" s="3">
        <v>0</v>
      </c>
      <c r="F301" s="6">
        <f t="shared" si="34"/>
        <v>0</v>
      </c>
      <c r="G301" s="8">
        <f t="shared" si="43"/>
        <v>1792.1015000000002</v>
      </c>
      <c r="H301" s="8">
        <f t="shared" si="35"/>
        <v>210.21</v>
      </c>
      <c r="I301" s="8">
        <f t="shared" si="36"/>
        <v>0</v>
      </c>
      <c r="J301" s="8">
        <f t="shared" si="37"/>
        <v>2002.3115000000003</v>
      </c>
      <c r="K301" s="8">
        <f t="shared" si="41"/>
        <v>3323274.5298084994</v>
      </c>
      <c r="L301" s="18">
        <f t="shared" si="39"/>
        <v>0.4219409282700422</v>
      </c>
      <c r="M301" s="18">
        <f t="shared" si="40"/>
        <v>0.9379660096420005</v>
      </c>
    </row>
    <row r="302" spans="1:13" ht="12.75">
      <c r="A302" s="17">
        <f t="shared" si="38"/>
        <v>301</v>
      </c>
      <c r="B302" s="2" t="s">
        <v>569</v>
      </c>
      <c r="C302" s="5" t="s">
        <v>111</v>
      </c>
      <c r="D302" s="3">
        <v>0</v>
      </c>
      <c r="E302" s="3">
        <v>0</v>
      </c>
      <c r="F302" s="6">
        <f t="shared" si="34"/>
        <v>0</v>
      </c>
      <c r="G302" s="8">
        <f t="shared" si="43"/>
        <v>1792.1015000000002</v>
      </c>
      <c r="H302" s="8">
        <f t="shared" si="35"/>
        <v>210.21</v>
      </c>
      <c r="I302" s="8">
        <f t="shared" si="36"/>
        <v>0</v>
      </c>
      <c r="J302" s="8">
        <f t="shared" si="37"/>
        <v>2002.3115000000003</v>
      </c>
      <c r="K302" s="8">
        <f t="shared" si="41"/>
        <v>3325276.841308499</v>
      </c>
      <c r="L302" s="18">
        <f t="shared" si="39"/>
        <v>0.42334739803094235</v>
      </c>
      <c r="M302" s="18">
        <f t="shared" si="40"/>
        <v>0.9385311450561438</v>
      </c>
    </row>
    <row r="303" spans="1:13" ht="12.75">
      <c r="A303" s="17">
        <f t="shared" si="38"/>
        <v>302</v>
      </c>
      <c r="B303" s="2" t="s">
        <v>133</v>
      </c>
      <c r="C303" s="5" t="s">
        <v>111</v>
      </c>
      <c r="D303" s="3">
        <v>0</v>
      </c>
      <c r="E303" s="3">
        <v>0</v>
      </c>
      <c r="F303" s="6">
        <f t="shared" si="34"/>
        <v>0</v>
      </c>
      <c r="G303" s="8">
        <f t="shared" si="43"/>
        <v>1792.1015000000002</v>
      </c>
      <c r="H303" s="8">
        <f t="shared" si="35"/>
        <v>210.21</v>
      </c>
      <c r="I303" s="8">
        <f t="shared" si="36"/>
        <v>0</v>
      </c>
      <c r="J303" s="8">
        <f t="shared" si="37"/>
        <v>2002.3115000000003</v>
      </c>
      <c r="K303" s="8">
        <f t="shared" si="41"/>
        <v>3327279.152808499</v>
      </c>
      <c r="L303" s="18">
        <f t="shared" si="39"/>
        <v>0.4247538677918425</v>
      </c>
      <c r="M303" s="18">
        <f t="shared" si="40"/>
        <v>0.939096280470287</v>
      </c>
    </row>
    <row r="304" spans="1:13" ht="12.75">
      <c r="A304" s="17">
        <f t="shared" si="38"/>
        <v>303</v>
      </c>
      <c r="B304" s="2" t="s">
        <v>1037</v>
      </c>
      <c r="C304" s="5" t="s">
        <v>803</v>
      </c>
      <c r="D304" s="3">
        <v>0</v>
      </c>
      <c r="E304" s="3">
        <v>0</v>
      </c>
      <c r="F304" s="6">
        <f t="shared" si="34"/>
        <v>0</v>
      </c>
      <c r="G304" s="8">
        <f t="shared" si="43"/>
        <v>1755.5280000000002</v>
      </c>
      <c r="H304" s="8">
        <f t="shared" si="35"/>
        <v>205.92000000000002</v>
      </c>
      <c r="I304" s="8">
        <f t="shared" si="36"/>
        <v>0</v>
      </c>
      <c r="J304" s="8">
        <f t="shared" si="37"/>
        <v>1961.4480000000003</v>
      </c>
      <c r="K304" s="8">
        <f t="shared" si="41"/>
        <v>3329240.600808499</v>
      </c>
      <c r="L304" s="18">
        <f t="shared" si="39"/>
        <v>0.42616033755274263</v>
      </c>
      <c r="M304" s="18">
        <f t="shared" si="40"/>
        <v>0.9396498825086316</v>
      </c>
    </row>
    <row r="305" spans="1:13" ht="12.75">
      <c r="A305" s="17">
        <f t="shared" si="38"/>
        <v>304</v>
      </c>
      <c r="B305" s="2" t="s">
        <v>517</v>
      </c>
      <c r="C305" s="5" t="s">
        <v>803</v>
      </c>
      <c r="D305" s="3">
        <v>0</v>
      </c>
      <c r="E305" s="3">
        <v>0</v>
      </c>
      <c r="F305" s="6">
        <f t="shared" si="34"/>
        <v>0</v>
      </c>
      <c r="G305" s="8">
        <f t="shared" si="43"/>
        <v>1755.5280000000002</v>
      </c>
      <c r="H305" s="8">
        <f t="shared" si="35"/>
        <v>205.92000000000002</v>
      </c>
      <c r="I305" s="8">
        <f t="shared" si="36"/>
        <v>0</v>
      </c>
      <c r="J305" s="8">
        <f t="shared" si="37"/>
        <v>1961.4480000000003</v>
      </c>
      <c r="K305" s="8">
        <f t="shared" si="41"/>
        <v>3331202.048808499</v>
      </c>
      <c r="L305" s="18">
        <f t="shared" si="39"/>
        <v>0.42756680731364277</v>
      </c>
      <c r="M305" s="18">
        <f t="shared" si="40"/>
        <v>0.940203484546976</v>
      </c>
    </row>
    <row r="306" spans="1:13" ht="12.75">
      <c r="A306" s="17">
        <f t="shared" si="38"/>
        <v>305</v>
      </c>
      <c r="B306" s="2" t="s">
        <v>679</v>
      </c>
      <c r="C306" s="5" t="s">
        <v>701</v>
      </c>
      <c r="D306" s="3">
        <v>0</v>
      </c>
      <c r="E306" s="3">
        <v>0</v>
      </c>
      <c r="F306" s="6">
        <f t="shared" si="34"/>
        <v>0</v>
      </c>
      <c r="G306" s="8">
        <f t="shared" si="43"/>
        <v>1718.9545</v>
      </c>
      <c r="H306" s="8">
        <f t="shared" si="35"/>
        <v>201.63</v>
      </c>
      <c r="I306" s="8">
        <f t="shared" si="36"/>
        <v>0</v>
      </c>
      <c r="J306" s="8">
        <f t="shared" si="37"/>
        <v>1920.5845</v>
      </c>
      <c r="K306" s="8">
        <f t="shared" si="41"/>
        <v>3333122.6333084987</v>
      </c>
      <c r="L306" s="18">
        <f t="shared" si="39"/>
        <v>0.4289732770745429</v>
      </c>
      <c r="M306" s="18">
        <f t="shared" si="40"/>
        <v>0.9407455532095216</v>
      </c>
    </row>
    <row r="307" spans="1:13" ht="12.75">
      <c r="A307" s="17">
        <f t="shared" si="38"/>
        <v>306</v>
      </c>
      <c r="B307" s="2" t="s">
        <v>334</v>
      </c>
      <c r="C307" s="5">
        <v>0</v>
      </c>
      <c r="D307" s="3" t="s">
        <v>794</v>
      </c>
      <c r="E307" s="3">
        <v>0</v>
      </c>
      <c r="F307" s="6">
        <f t="shared" si="34"/>
        <v>100000</v>
      </c>
      <c r="G307" s="8">
        <f>0.01154*F307</f>
        <v>1154</v>
      </c>
      <c r="H307" s="8">
        <f t="shared" si="35"/>
        <v>0</v>
      </c>
      <c r="I307" s="8">
        <f t="shared" si="36"/>
        <v>759.5</v>
      </c>
      <c r="J307" s="8">
        <f t="shared" si="37"/>
        <v>1913.5</v>
      </c>
      <c r="K307" s="8">
        <f t="shared" si="41"/>
        <v>3335036.1333084987</v>
      </c>
      <c r="L307" s="18">
        <f t="shared" si="39"/>
        <v>0.43037974683544306</v>
      </c>
      <c r="M307" s="18">
        <f t="shared" si="40"/>
        <v>0.9412856223321148</v>
      </c>
    </row>
    <row r="308" spans="1:13" ht="12.75">
      <c r="A308" s="17">
        <f t="shared" si="38"/>
        <v>307</v>
      </c>
      <c r="B308" s="2" t="s">
        <v>621</v>
      </c>
      <c r="C308" s="5">
        <v>0</v>
      </c>
      <c r="D308" s="3">
        <v>0</v>
      </c>
      <c r="E308" s="3" t="s">
        <v>622</v>
      </c>
      <c r="F308" s="6">
        <f t="shared" si="34"/>
        <v>98587</v>
      </c>
      <c r="G308" s="8">
        <f>0.01154*F308</f>
        <v>1137.69398</v>
      </c>
      <c r="H308" s="8">
        <f t="shared" si="35"/>
        <v>0</v>
      </c>
      <c r="I308" s="8">
        <f t="shared" si="36"/>
        <v>748.768265</v>
      </c>
      <c r="J308" s="8">
        <f t="shared" si="37"/>
        <v>1886.4622450000002</v>
      </c>
      <c r="K308" s="8">
        <f t="shared" si="41"/>
        <v>3336922.5955534987</v>
      </c>
      <c r="L308" s="18">
        <f t="shared" si="39"/>
        <v>0.4317862165963432</v>
      </c>
      <c r="M308" s="18">
        <f t="shared" si="40"/>
        <v>0.9418180602780057</v>
      </c>
    </row>
    <row r="309" spans="1:13" ht="12.75">
      <c r="A309" s="17">
        <f t="shared" si="38"/>
        <v>308</v>
      </c>
      <c r="B309" s="2" t="s">
        <v>816</v>
      </c>
      <c r="C309" s="5">
        <v>0</v>
      </c>
      <c r="D309" s="3" t="s">
        <v>904</v>
      </c>
      <c r="E309" s="3">
        <v>0</v>
      </c>
      <c r="F309" s="6">
        <f t="shared" si="34"/>
        <v>97895</v>
      </c>
      <c r="G309" s="8">
        <f>0.01154*F309</f>
        <v>1129.7083</v>
      </c>
      <c r="H309" s="8">
        <f t="shared" si="35"/>
        <v>0</v>
      </c>
      <c r="I309" s="8">
        <f t="shared" si="36"/>
        <v>743.512525</v>
      </c>
      <c r="J309" s="8">
        <f t="shared" si="37"/>
        <v>1873.2208249999999</v>
      </c>
      <c r="K309" s="8">
        <f t="shared" si="41"/>
        <v>3338795.816378499</v>
      </c>
      <c r="L309" s="18">
        <f t="shared" si="39"/>
        <v>0.43319268635724334</v>
      </c>
      <c r="M309" s="18">
        <f t="shared" si="40"/>
        <v>0.9423467609455684</v>
      </c>
    </row>
    <row r="310" spans="1:13" ht="12.75">
      <c r="A310" s="17">
        <f t="shared" si="38"/>
        <v>309</v>
      </c>
      <c r="B310" s="2" t="s">
        <v>957</v>
      </c>
      <c r="C310" s="5" t="s">
        <v>958</v>
      </c>
      <c r="D310" s="3">
        <v>0</v>
      </c>
      <c r="E310" s="3">
        <v>0</v>
      </c>
      <c r="F310" s="6">
        <f t="shared" si="34"/>
        <v>0</v>
      </c>
      <c r="G310" s="8">
        <f>36.5735*C310</f>
        <v>1645.8075000000001</v>
      </c>
      <c r="H310" s="8">
        <f t="shared" si="35"/>
        <v>193.05</v>
      </c>
      <c r="I310" s="8">
        <f t="shared" si="36"/>
        <v>0</v>
      </c>
      <c r="J310" s="8">
        <f t="shared" si="37"/>
        <v>1838.8575</v>
      </c>
      <c r="K310" s="8">
        <f t="shared" si="41"/>
        <v>3340634.673878499</v>
      </c>
      <c r="L310" s="18">
        <f t="shared" si="39"/>
        <v>0.4345991561181435</v>
      </c>
      <c r="M310" s="18">
        <f t="shared" si="40"/>
        <v>0.9428657628565164</v>
      </c>
    </row>
    <row r="311" spans="1:13" ht="12.75">
      <c r="A311" s="17">
        <f t="shared" si="38"/>
        <v>310</v>
      </c>
      <c r="B311" s="2" t="s">
        <v>602</v>
      </c>
      <c r="C311" s="5" t="s">
        <v>958</v>
      </c>
      <c r="D311" s="3">
        <v>0</v>
      </c>
      <c r="E311" s="3">
        <v>0</v>
      </c>
      <c r="F311" s="6">
        <f t="shared" si="34"/>
        <v>0</v>
      </c>
      <c r="G311" s="8">
        <f>36.5735*C311</f>
        <v>1645.8075000000001</v>
      </c>
      <c r="H311" s="8">
        <f t="shared" si="35"/>
        <v>193.05</v>
      </c>
      <c r="I311" s="8">
        <f t="shared" si="36"/>
        <v>0</v>
      </c>
      <c r="J311" s="8">
        <f t="shared" si="37"/>
        <v>1838.8575</v>
      </c>
      <c r="K311" s="8">
        <f t="shared" si="41"/>
        <v>3342473.5313784988</v>
      </c>
      <c r="L311" s="18">
        <f t="shared" si="39"/>
        <v>0.4360056258790436</v>
      </c>
      <c r="M311" s="18">
        <f t="shared" si="40"/>
        <v>0.9433847647674642</v>
      </c>
    </row>
    <row r="312" spans="1:13" ht="12.75">
      <c r="A312" s="17">
        <f t="shared" si="38"/>
        <v>311</v>
      </c>
      <c r="B312" s="2" t="s">
        <v>405</v>
      </c>
      <c r="C312" s="5" t="s">
        <v>958</v>
      </c>
      <c r="D312" s="3">
        <v>0</v>
      </c>
      <c r="E312" s="3">
        <v>0</v>
      </c>
      <c r="F312" s="6">
        <f t="shared" si="34"/>
        <v>0</v>
      </c>
      <c r="G312" s="8">
        <f>36.5735*C312</f>
        <v>1645.8075000000001</v>
      </c>
      <c r="H312" s="8">
        <f t="shared" si="35"/>
        <v>193.05</v>
      </c>
      <c r="I312" s="8">
        <f t="shared" si="36"/>
        <v>0</v>
      </c>
      <c r="J312" s="8">
        <f t="shared" si="37"/>
        <v>1838.8575</v>
      </c>
      <c r="K312" s="8">
        <f t="shared" si="41"/>
        <v>3344312.3888784987</v>
      </c>
      <c r="L312" s="18">
        <f t="shared" si="39"/>
        <v>0.43741209563994377</v>
      </c>
      <c r="M312" s="18">
        <f t="shared" si="40"/>
        <v>0.9439037666784121</v>
      </c>
    </row>
    <row r="313" spans="1:13" ht="12.75">
      <c r="A313" s="17">
        <f t="shared" si="38"/>
        <v>312</v>
      </c>
      <c r="B313" s="11" t="s">
        <v>141</v>
      </c>
      <c r="C313" s="5" t="s">
        <v>803</v>
      </c>
      <c r="D313" s="3">
        <v>0</v>
      </c>
      <c r="E313" s="3" t="s">
        <v>142</v>
      </c>
      <c r="F313" s="6">
        <f t="shared" si="34"/>
        <v>1500</v>
      </c>
      <c r="G313" s="8">
        <v>1584.04</v>
      </c>
      <c r="H313" s="8">
        <f t="shared" si="35"/>
        <v>205.92000000000002</v>
      </c>
      <c r="I313" s="8">
        <f t="shared" si="36"/>
        <v>11.3925</v>
      </c>
      <c r="J313" s="8">
        <f t="shared" si="37"/>
        <v>1801.3525</v>
      </c>
      <c r="K313" s="8">
        <f t="shared" si="41"/>
        <v>3346113.7413784987</v>
      </c>
      <c r="L313" s="18">
        <f t="shared" si="39"/>
        <v>0.4388185654008439</v>
      </c>
      <c r="M313" s="18">
        <f t="shared" si="40"/>
        <v>0.9444121831216608</v>
      </c>
    </row>
    <row r="314" spans="1:13" ht="12.75">
      <c r="A314" s="17">
        <f t="shared" si="38"/>
        <v>313</v>
      </c>
      <c r="B314" s="2" t="s">
        <v>953</v>
      </c>
      <c r="C314" s="5" t="s">
        <v>954</v>
      </c>
      <c r="D314" s="3">
        <v>0</v>
      </c>
      <c r="E314" s="3">
        <v>0</v>
      </c>
      <c r="F314" s="6">
        <f t="shared" si="34"/>
        <v>0</v>
      </c>
      <c r="G314" s="8">
        <f>36.5735*C314</f>
        <v>1609.2340000000002</v>
      </c>
      <c r="H314" s="8">
        <f t="shared" si="35"/>
        <v>188.76</v>
      </c>
      <c r="I314" s="8">
        <f t="shared" si="36"/>
        <v>0</v>
      </c>
      <c r="J314" s="8">
        <f t="shared" si="37"/>
        <v>1797.9940000000001</v>
      </c>
      <c r="K314" s="8">
        <f t="shared" si="41"/>
        <v>3347911.7353784987</v>
      </c>
      <c r="L314" s="18">
        <f t="shared" si="39"/>
        <v>0.44022503516174405</v>
      </c>
      <c r="M314" s="18">
        <f t="shared" si="40"/>
        <v>0.9449196516568098</v>
      </c>
    </row>
    <row r="315" spans="1:13" ht="12.75">
      <c r="A315" s="17">
        <f t="shared" si="38"/>
        <v>314</v>
      </c>
      <c r="B315" s="2" t="s">
        <v>590</v>
      </c>
      <c r="C315" s="5" t="s">
        <v>954</v>
      </c>
      <c r="D315" s="3">
        <v>0</v>
      </c>
      <c r="E315" s="3">
        <v>0</v>
      </c>
      <c r="F315" s="6">
        <f t="shared" si="34"/>
        <v>0</v>
      </c>
      <c r="G315" s="8">
        <f>36.5735*C315</f>
        <v>1609.2340000000002</v>
      </c>
      <c r="H315" s="8">
        <f t="shared" si="35"/>
        <v>188.76</v>
      </c>
      <c r="I315" s="8">
        <f t="shared" si="36"/>
        <v>0</v>
      </c>
      <c r="J315" s="8">
        <f t="shared" si="37"/>
        <v>1797.9940000000001</v>
      </c>
      <c r="K315" s="8">
        <f t="shared" si="41"/>
        <v>3349709.7293784986</v>
      </c>
      <c r="L315" s="18">
        <f t="shared" si="39"/>
        <v>0.44163150492264414</v>
      </c>
      <c r="M315" s="18">
        <f t="shared" si="40"/>
        <v>0.9454271201919588</v>
      </c>
    </row>
    <row r="316" spans="1:13" ht="12.75">
      <c r="A316" s="17">
        <f t="shared" si="38"/>
        <v>315</v>
      </c>
      <c r="B316" s="2" t="s">
        <v>199</v>
      </c>
      <c r="C316" s="5">
        <v>0</v>
      </c>
      <c r="D316" s="3">
        <v>0</v>
      </c>
      <c r="E316" s="3" t="s">
        <v>200</v>
      </c>
      <c r="F316" s="6">
        <f t="shared" si="34"/>
        <v>93425</v>
      </c>
      <c r="G316" s="8">
        <f aca="true" t="shared" si="44" ref="G316:G322">0.01154*F316</f>
        <v>1078.1245</v>
      </c>
      <c r="H316" s="8">
        <f t="shared" si="35"/>
        <v>0</v>
      </c>
      <c r="I316" s="8">
        <f t="shared" si="36"/>
        <v>709.562875</v>
      </c>
      <c r="J316" s="8">
        <f t="shared" si="37"/>
        <v>1787.687375</v>
      </c>
      <c r="K316" s="8">
        <f t="shared" si="41"/>
        <v>3351497.416753499</v>
      </c>
      <c r="L316" s="18">
        <f t="shared" si="39"/>
        <v>0.4430379746835443</v>
      </c>
      <c r="M316" s="18">
        <f t="shared" si="40"/>
        <v>0.9459316797697417</v>
      </c>
    </row>
    <row r="317" spans="1:13" ht="12.75">
      <c r="A317" s="17">
        <f t="shared" si="38"/>
        <v>316</v>
      </c>
      <c r="B317" s="2" t="s">
        <v>551</v>
      </c>
      <c r="C317" s="5">
        <v>0</v>
      </c>
      <c r="D317" s="3">
        <v>0</v>
      </c>
      <c r="E317" s="3" t="s">
        <v>552</v>
      </c>
      <c r="F317" s="6">
        <f t="shared" si="34"/>
        <v>90978</v>
      </c>
      <c r="G317" s="8">
        <f t="shared" si="44"/>
        <v>1049.88612</v>
      </c>
      <c r="H317" s="8">
        <f t="shared" si="35"/>
        <v>0</v>
      </c>
      <c r="I317" s="8">
        <f t="shared" si="36"/>
        <v>690.9779100000001</v>
      </c>
      <c r="J317" s="8">
        <f t="shared" si="37"/>
        <v>1740.86403</v>
      </c>
      <c r="K317" s="8">
        <f t="shared" si="41"/>
        <v>3353238.2807834987</v>
      </c>
      <c r="L317" s="18">
        <f t="shared" si="39"/>
        <v>0.4444444444444444</v>
      </c>
      <c r="M317" s="18">
        <f t="shared" si="40"/>
        <v>0.9464230238560944</v>
      </c>
    </row>
    <row r="318" spans="1:13" ht="12.75">
      <c r="A318" s="17">
        <f t="shared" si="38"/>
        <v>317</v>
      </c>
      <c r="B318" s="2" t="s">
        <v>496</v>
      </c>
      <c r="C318" s="5">
        <v>0</v>
      </c>
      <c r="D318" s="3">
        <v>0</v>
      </c>
      <c r="E318" s="3" t="s">
        <v>497</v>
      </c>
      <c r="F318" s="6">
        <f t="shared" si="34"/>
        <v>90900</v>
      </c>
      <c r="G318" s="8">
        <f t="shared" si="44"/>
        <v>1048.986</v>
      </c>
      <c r="H318" s="8">
        <f t="shared" si="35"/>
        <v>0</v>
      </c>
      <c r="I318" s="8">
        <f t="shared" si="36"/>
        <v>690.3855</v>
      </c>
      <c r="J318" s="8">
        <f t="shared" si="37"/>
        <v>1739.3715000000002</v>
      </c>
      <c r="K318" s="8">
        <f t="shared" si="41"/>
        <v>3354977.6522834986</v>
      </c>
      <c r="L318" s="18">
        <f t="shared" si="39"/>
        <v>0.44585091420534456</v>
      </c>
      <c r="M318" s="18">
        <f t="shared" si="40"/>
        <v>0.9469139466885316</v>
      </c>
    </row>
    <row r="319" spans="1:13" ht="12.75">
      <c r="A319" s="17">
        <f t="shared" si="38"/>
        <v>318</v>
      </c>
      <c r="B319" s="2" t="s">
        <v>584</v>
      </c>
      <c r="C319" s="5">
        <v>0</v>
      </c>
      <c r="D319" s="3">
        <v>0</v>
      </c>
      <c r="E319" s="3" t="s">
        <v>89</v>
      </c>
      <c r="F319" s="6">
        <f t="shared" si="34"/>
        <v>90000</v>
      </c>
      <c r="G319" s="8">
        <f t="shared" si="44"/>
        <v>1038.6</v>
      </c>
      <c r="H319" s="8">
        <f t="shared" si="35"/>
        <v>0</v>
      </c>
      <c r="I319" s="8">
        <f t="shared" si="36"/>
        <v>683.5500000000001</v>
      </c>
      <c r="J319" s="8">
        <f t="shared" si="37"/>
        <v>1722.15</v>
      </c>
      <c r="K319" s="8">
        <f t="shared" si="41"/>
        <v>3356699.8022834985</v>
      </c>
      <c r="L319" s="18">
        <f t="shared" si="39"/>
        <v>0.4472573839662447</v>
      </c>
      <c r="M319" s="18">
        <f t="shared" si="40"/>
        <v>0.9474000088988654</v>
      </c>
    </row>
    <row r="320" spans="1:13" ht="12.75">
      <c r="A320" s="17">
        <f t="shared" si="38"/>
        <v>319</v>
      </c>
      <c r="B320" s="2" t="s">
        <v>782</v>
      </c>
      <c r="C320" s="5">
        <v>0</v>
      </c>
      <c r="D320" s="3">
        <v>0</v>
      </c>
      <c r="E320" s="3" t="s">
        <v>783</v>
      </c>
      <c r="F320" s="6">
        <f aca="true" t="shared" si="45" ref="F320:F383">+D320+E320</f>
        <v>89900</v>
      </c>
      <c r="G320" s="8">
        <f t="shared" si="44"/>
        <v>1037.446</v>
      </c>
      <c r="H320" s="8">
        <f aca="true" t="shared" si="46" ref="H320:H383">+C320*8.58*1100/2200</f>
        <v>0</v>
      </c>
      <c r="I320" s="8">
        <f aca="true" t="shared" si="47" ref="I320:I383">+F320*0.01519*0.5</f>
        <v>682.7905000000001</v>
      </c>
      <c r="J320" s="8">
        <f aca="true" t="shared" si="48" ref="J320:J383">+G320+H320+I320</f>
        <v>1720.2365</v>
      </c>
      <c r="K320" s="8">
        <f t="shared" si="41"/>
        <v>3358420.0387834986</v>
      </c>
      <c r="L320" s="18">
        <f t="shared" si="39"/>
        <v>0.44866385372714485</v>
      </c>
      <c r="M320" s="18">
        <f t="shared" si="40"/>
        <v>0.9478855310400768</v>
      </c>
    </row>
    <row r="321" spans="1:13" ht="12.75">
      <c r="A321" s="17">
        <f t="shared" si="38"/>
        <v>320</v>
      </c>
      <c r="B321" s="2" t="s">
        <v>1000</v>
      </c>
      <c r="C321" s="5">
        <v>0</v>
      </c>
      <c r="D321" s="3" t="s">
        <v>1001</v>
      </c>
      <c r="E321" s="3" t="s">
        <v>1002</v>
      </c>
      <c r="F321" s="6">
        <f t="shared" si="45"/>
        <v>88300</v>
      </c>
      <c r="G321" s="8">
        <f t="shared" si="44"/>
        <v>1018.982</v>
      </c>
      <c r="H321" s="8">
        <f t="shared" si="46"/>
        <v>0</v>
      </c>
      <c r="I321" s="8">
        <f t="shared" si="47"/>
        <v>670.6385</v>
      </c>
      <c r="J321" s="8">
        <f t="shared" si="48"/>
        <v>1689.6205</v>
      </c>
      <c r="K321" s="8">
        <f t="shared" si="41"/>
        <v>3360109.659283499</v>
      </c>
      <c r="L321" s="18">
        <f t="shared" si="39"/>
        <v>0.450070323488045</v>
      </c>
      <c r="M321" s="18">
        <f t="shared" si="40"/>
        <v>0.9483624120753266</v>
      </c>
    </row>
    <row r="322" spans="1:13" ht="12.75">
      <c r="A322" s="17">
        <f aca="true" t="shared" si="49" ref="A322:A385">+A321+1</f>
        <v>321</v>
      </c>
      <c r="B322" s="2" t="s">
        <v>346</v>
      </c>
      <c r="C322" s="5">
        <v>0</v>
      </c>
      <c r="D322" s="3">
        <v>0</v>
      </c>
      <c r="E322" s="3" t="s">
        <v>347</v>
      </c>
      <c r="F322" s="6">
        <f t="shared" si="45"/>
        <v>87635</v>
      </c>
      <c r="G322" s="8">
        <f t="shared" si="44"/>
        <v>1011.3079</v>
      </c>
      <c r="H322" s="8">
        <f t="shared" si="46"/>
        <v>0</v>
      </c>
      <c r="I322" s="8">
        <f t="shared" si="47"/>
        <v>665.5878250000001</v>
      </c>
      <c r="J322" s="8">
        <f t="shared" si="48"/>
        <v>1676.895725</v>
      </c>
      <c r="K322" s="8">
        <f t="shared" si="41"/>
        <v>3361786.555008499</v>
      </c>
      <c r="L322" s="18">
        <f t="shared" si="39"/>
        <v>0.45147679324894513</v>
      </c>
      <c r="M322" s="18">
        <f t="shared" si="40"/>
        <v>0.9488357016509111</v>
      </c>
    </row>
    <row r="323" spans="1:13" ht="12.75">
      <c r="A323" s="17">
        <f t="shared" si="49"/>
        <v>322</v>
      </c>
      <c r="B323" s="2" t="s">
        <v>1166</v>
      </c>
      <c r="C323" s="5" t="s">
        <v>1167</v>
      </c>
      <c r="D323" s="3">
        <v>0</v>
      </c>
      <c r="E323" s="3">
        <v>0</v>
      </c>
      <c r="F323" s="6">
        <f t="shared" si="45"/>
        <v>0</v>
      </c>
      <c r="G323" s="8">
        <f>36.5735*C323</f>
        <v>1499.5135</v>
      </c>
      <c r="H323" s="8">
        <f t="shared" si="46"/>
        <v>175.89000000000001</v>
      </c>
      <c r="I323" s="8">
        <f t="shared" si="47"/>
        <v>0</v>
      </c>
      <c r="J323" s="8">
        <f t="shared" si="48"/>
        <v>1675.4035000000001</v>
      </c>
      <c r="K323" s="8">
        <f t="shared" si="41"/>
        <v>3363461.958508499</v>
      </c>
      <c r="L323" s="18">
        <f aca="true" t="shared" si="50" ref="L323:L386">+A323/$A$712</f>
        <v>0.45288326300984527</v>
      </c>
      <c r="M323" s="18">
        <f aca="true" t="shared" si="51" ref="M323:M386">+K323/$K$712</f>
        <v>0.9493085700586638</v>
      </c>
    </row>
    <row r="324" spans="1:13" ht="12.75">
      <c r="A324" s="17">
        <f t="shared" si="49"/>
        <v>323</v>
      </c>
      <c r="B324" s="2" t="s">
        <v>84</v>
      </c>
      <c r="C324" s="5" t="s">
        <v>1167</v>
      </c>
      <c r="D324" s="3">
        <v>0</v>
      </c>
      <c r="E324" s="3">
        <v>0</v>
      </c>
      <c r="F324" s="6">
        <f t="shared" si="45"/>
        <v>0</v>
      </c>
      <c r="G324" s="8">
        <f>36.5735*C324</f>
        <v>1499.5135</v>
      </c>
      <c r="H324" s="8">
        <f t="shared" si="46"/>
        <v>175.89000000000001</v>
      </c>
      <c r="I324" s="8">
        <f t="shared" si="47"/>
        <v>0</v>
      </c>
      <c r="J324" s="8">
        <f t="shared" si="48"/>
        <v>1675.4035000000001</v>
      </c>
      <c r="K324" s="8">
        <f t="shared" si="41"/>
        <v>3365137.362008499</v>
      </c>
      <c r="L324" s="18">
        <f t="shared" si="50"/>
        <v>0.4542897327707454</v>
      </c>
      <c r="M324" s="18">
        <f t="shared" si="51"/>
        <v>0.9497814384664164</v>
      </c>
    </row>
    <row r="325" spans="1:13" ht="12.75">
      <c r="A325" s="17">
        <f t="shared" si="49"/>
        <v>324</v>
      </c>
      <c r="B325" s="2" t="s">
        <v>859</v>
      </c>
      <c r="C325" s="5">
        <v>0</v>
      </c>
      <c r="D325" s="3">
        <v>0</v>
      </c>
      <c r="E325" s="3" t="s">
        <v>863</v>
      </c>
      <c r="F325" s="6">
        <f t="shared" si="45"/>
        <v>86386</v>
      </c>
      <c r="G325" s="8">
        <f>0.01154*F325</f>
        <v>996.89444</v>
      </c>
      <c r="H325" s="8">
        <f t="shared" si="46"/>
        <v>0</v>
      </c>
      <c r="I325" s="8">
        <f t="shared" si="47"/>
        <v>656.10167</v>
      </c>
      <c r="J325" s="8">
        <f t="shared" si="48"/>
        <v>1652.99611</v>
      </c>
      <c r="K325" s="8">
        <f aca="true" t="shared" si="52" ref="K325:K388">+K324+J325</f>
        <v>3366790.358118499</v>
      </c>
      <c r="L325" s="18">
        <f t="shared" si="50"/>
        <v>0.45569620253164556</v>
      </c>
      <c r="M325" s="18">
        <f t="shared" si="51"/>
        <v>0.9502479825786597</v>
      </c>
    </row>
    <row r="326" spans="1:13" ht="12.75">
      <c r="A326" s="17">
        <f t="shared" si="49"/>
        <v>325</v>
      </c>
      <c r="B326" s="2" t="s">
        <v>520</v>
      </c>
      <c r="C326" s="5">
        <v>0</v>
      </c>
      <c r="D326" s="3">
        <v>0</v>
      </c>
      <c r="E326" s="4">
        <v>85496</v>
      </c>
      <c r="F326" s="6">
        <f t="shared" si="45"/>
        <v>85496</v>
      </c>
      <c r="G326" s="8">
        <f>0.01154*F326</f>
        <v>986.62384</v>
      </c>
      <c r="H326" s="8">
        <f t="shared" si="46"/>
        <v>0</v>
      </c>
      <c r="I326" s="8">
        <f t="shared" si="47"/>
        <v>649.34212</v>
      </c>
      <c r="J326" s="8">
        <f t="shared" si="48"/>
        <v>1635.96596</v>
      </c>
      <c r="K326" s="8">
        <f t="shared" si="52"/>
        <v>3368426.3240784993</v>
      </c>
      <c r="L326" s="18">
        <f t="shared" si="50"/>
        <v>0.4571026722925457</v>
      </c>
      <c r="M326" s="18">
        <f t="shared" si="51"/>
        <v>0.9507097200757121</v>
      </c>
    </row>
    <row r="327" spans="1:13" ht="12.75">
      <c r="A327" s="17">
        <f t="shared" si="49"/>
        <v>326</v>
      </c>
      <c r="B327" s="2" t="s">
        <v>745</v>
      </c>
      <c r="C327" s="5" t="s">
        <v>747</v>
      </c>
      <c r="D327" s="3">
        <v>0</v>
      </c>
      <c r="E327" s="3">
        <v>0</v>
      </c>
      <c r="F327" s="6">
        <f t="shared" si="45"/>
        <v>0</v>
      </c>
      <c r="G327" s="8">
        <f>36.5735*C327</f>
        <v>1462.94</v>
      </c>
      <c r="H327" s="8">
        <f t="shared" si="46"/>
        <v>171.6</v>
      </c>
      <c r="I327" s="8">
        <f t="shared" si="47"/>
        <v>0</v>
      </c>
      <c r="J327" s="8">
        <f t="shared" si="48"/>
        <v>1634.54</v>
      </c>
      <c r="K327" s="8">
        <f t="shared" si="52"/>
        <v>3370060.8640784994</v>
      </c>
      <c r="L327" s="18">
        <f t="shared" si="50"/>
        <v>0.45850914205344584</v>
      </c>
      <c r="M327" s="18">
        <f t="shared" si="51"/>
        <v>0.9511710551076659</v>
      </c>
    </row>
    <row r="328" spans="1:13" ht="12.75">
      <c r="A328" s="17">
        <f t="shared" si="49"/>
        <v>327</v>
      </c>
      <c r="B328" s="2" t="s">
        <v>236</v>
      </c>
      <c r="C328" s="5" t="s">
        <v>747</v>
      </c>
      <c r="D328" s="3">
        <v>0</v>
      </c>
      <c r="E328" s="3">
        <v>0</v>
      </c>
      <c r="F328" s="6">
        <f t="shared" si="45"/>
        <v>0</v>
      </c>
      <c r="G328" s="8">
        <f>36.5735*C328</f>
        <v>1462.94</v>
      </c>
      <c r="H328" s="8">
        <f t="shared" si="46"/>
        <v>171.6</v>
      </c>
      <c r="I328" s="8">
        <f t="shared" si="47"/>
        <v>0</v>
      </c>
      <c r="J328" s="8">
        <f t="shared" si="48"/>
        <v>1634.54</v>
      </c>
      <c r="K328" s="8">
        <f t="shared" si="52"/>
        <v>3371695.4040784994</v>
      </c>
      <c r="L328" s="18">
        <f t="shared" si="50"/>
        <v>0.459915611814346</v>
      </c>
      <c r="M328" s="18">
        <f t="shared" si="51"/>
        <v>0.9516323901396195</v>
      </c>
    </row>
    <row r="329" spans="1:13" ht="12.75">
      <c r="A329" s="17">
        <f t="shared" si="49"/>
        <v>328</v>
      </c>
      <c r="B329" s="2" t="s">
        <v>1017</v>
      </c>
      <c r="C329" s="5">
        <v>0</v>
      </c>
      <c r="D329" s="3" t="s">
        <v>1018</v>
      </c>
      <c r="E329" s="3">
        <v>0</v>
      </c>
      <c r="F329" s="6">
        <f t="shared" si="45"/>
        <v>84615</v>
      </c>
      <c r="G329" s="8">
        <f>0.01154*F329</f>
        <v>976.4571</v>
      </c>
      <c r="H329" s="8">
        <f t="shared" si="46"/>
        <v>0</v>
      </c>
      <c r="I329" s="8">
        <f t="shared" si="47"/>
        <v>642.650925</v>
      </c>
      <c r="J329" s="8">
        <f t="shared" si="48"/>
        <v>1619.108025</v>
      </c>
      <c r="K329" s="8">
        <f t="shared" si="52"/>
        <v>3373314.5121034994</v>
      </c>
      <c r="L329" s="18">
        <f t="shared" si="50"/>
        <v>0.4613220815752461</v>
      </c>
      <c r="M329" s="18">
        <f t="shared" si="51"/>
        <v>0.9520893696277017</v>
      </c>
    </row>
    <row r="330" spans="1:13" ht="12.75">
      <c r="A330" s="17">
        <f t="shared" si="49"/>
        <v>329</v>
      </c>
      <c r="B330" s="2" t="s">
        <v>883</v>
      </c>
      <c r="C330" s="5">
        <v>0</v>
      </c>
      <c r="D330" s="3" t="s">
        <v>884</v>
      </c>
      <c r="E330" s="3">
        <v>0</v>
      </c>
      <c r="F330" s="6">
        <f t="shared" si="45"/>
        <v>84000</v>
      </c>
      <c r="G330" s="8">
        <f>0.01154*F330</f>
        <v>969.36</v>
      </c>
      <c r="H330" s="8">
        <f t="shared" si="46"/>
        <v>0</v>
      </c>
      <c r="I330" s="8">
        <f t="shared" si="47"/>
        <v>637.98</v>
      </c>
      <c r="J330" s="8">
        <f t="shared" si="48"/>
        <v>1607.3400000000001</v>
      </c>
      <c r="K330" s="8">
        <f t="shared" si="52"/>
        <v>3374921.852103499</v>
      </c>
      <c r="L330" s="18">
        <f t="shared" si="50"/>
        <v>0.46272855133614627</v>
      </c>
      <c r="M330" s="18">
        <f t="shared" si="51"/>
        <v>0.95254302769068</v>
      </c>
    </row>
    <row r="331" spans="1:13" ht="12.75">
      <c r="A331" s="17">
        <f t="shared" si="49"/>
        <v>330</v>
      </c>
      <c r="B331" s="2" t="s">
        <v>337</v>
      </c>
      <c r="C331" s="5">
        <v>0</v>
      </c>
      <c r="D331" s="4">
        <v>84000</v>
      </c>
      <c r="E331" s="3">
        <v>0</v>
      </c>
      <c r="F331" s="6">
        <f t="shared" si="45"/>
        <v>84000</v>
      </c>
      <c r="G331" s="8">
        <f>0.01154*F331</f>
        <v>969.36</v>
      </c>
      <c r="H331" s="8">
        <f t="shared" si="46"/>
        <v>0</v>
      </c>
      <c r="I331" s="8">
        <f t="shared" si="47"/>
        <v>637.98</v>
      </c>
      <c r="J331" s="8">
        <f t="shared" si="48"/>
        <v>1607.3400000000001</v>
      </c>
      <c r="K331" s="8">
        <f t="shared" si="52"/>
        <v>3376529.192103499</v>
      </c>
      <c r="L331" s="18">
        <f t="shared" si="50"/>
        <v>0.4641350210970464</v>
      </c>
      <c r="M331" s="18">
        <f t="shared" si="51"/>
        <v>0.9529966857536583</v>
      </c>
    </row>
    <row r="332" spans="1:13" ht="12.75">
      <c r="A332" s="17">
        <f t="shared" si="49"/>
        <v>331</v>
      </c>
      <c r="B332" s="2" t="s">
        <v>1156</v>
      </c>
      <c r="C332" s="5" t="s">
        <v>882</v>
      </c>
      <c r="D332" s="3">
        <v>0</v>
      </c>
      <c r="E332" s="3">
        <v>0</v>
      </c>
      <c r="F332" s="6">
        <f t="shared" si="45"/>
        <v>0</v>
      </c>
      <c r="G332" s="8">
        <f>36.5735*C332</f>
        <v>1426.3665</v>
      </c>
      <c r="H332" s="8">
        <f t="shared" si="46"/>
        <v>167.31</v>
      </c>
      <c r="I332" s="8">
        <f t="shared" si="47"/>
        <v>0</v>
      </c>
      <c r="J332" s="8">
        <f t="shared" si="48"/>
        <v>1593.6765</v>
      </c>
      <c r="K332" s="8">
        <f t="shared" si="52"/>
        <v>3378122.868603499</v>
      </c>
      <c r="L332" s="18">
        <f t="shared" si="50"/>
        <v>0.46554149085794655</v>
      </c>
      <c r="M332" s="18">
        <f t="shared" si="51"/>
        <v>0.9534464874098132</v>
      </c>
    </row>
    <row r="333" spans="1:13" ht="12.75">
      <c r="A333" s="17">
        <f t="shared" si="49"/>
        <v>332</v>
      </c>
      <c r="B333" s="2" t="s">
        <v>1159</v>
      </c>
      <c r="C333" s="5" t="s">
        <v>882</v>
      </c>
      <c r="D333" s="3">
        <v>0</v>
      </c>
      <c r="E333" s="3">
        <v>0</v>
      </c>
      <c r="F333" s="6">
        <f t="shared" si="45"/>
        <v>0</v>
      </c>
      <c r="G333" s="8">
        <f>36.5735*C333</f>
        <v>1426.3665</v>
      </c>
      <c r="H333" s="8">
        <f t="shared" si="46"/>
        <v>167.31</v>
      </c>
      <c r="I333" s="8">
        <f t="shared" si="47"/>
        <v>0</v>
      </c>
      <c r="J333" s="8">
        <f t="shared" si="48"/>
        <v>1593.6765</v>
      </c>
      <c r="K333" s="8">
        <f t="shared" si="52"/>
        <v>3379716.545103499</v>
      </c>
      <c r="L333" s="18">
        <f t="shared" si="50"/>
        <v>0.4669479606188467</v>
      </c>
      <c r="M333" s="18">
        <f t="shared" si="51"/>
        <v>0.953896289065968</v>
      </c>
    </row>
    <row r="334" spans="1:13" ht="12.75">
      <c r="A334" s="17">
        <f t="shared" si="49"/>
        <v>333</v>
      </c>
      <c r="B334" s="2" t="s">
        <v>178</v>
      </c>
      <c r="C334" s="5">
        <v>0</v>
      </c>
      <c r="D334" s="3">
        <v>0</v>
      </c>
      <c r="E334" s="3" t="s">
        <v>179</v>
      </c>
      <c r="F334" s="6">
        <f t="shared" si="45"/>
        <v>83245</v>
      </c>
      <c r="G334" s="8">
        <f>0.01154*F334</f>
        <v>960.6473</v>
      </c>
      <c r="H334" s="8">
        <f t="shared" si="46"/>
        <v>0</v>
      </c>
      <c r="I334" s="8">
        <f t="shared" si="47"/>
        <v>632.245775</v>
      </c>
      <c r="J334" s="8">
        <f t="shared" si="48"/>
        <v>1592.893075</v>
      </c>
      <c r="K334" s="8">
        <f t="shared" si="52"/>
        <v>3381309.438178499</v>
      </c>
      <c r="L334" s="18">
        <f t="shared" si="50"/>
        <v>0.46835443037974683</v>
      </c>
      <c r="M334" s="18">
        <f t="shared" si="51"/>
        <v>0.9543458696070708</v>
      </c>
    </row>
    <row r="335" spans="1:13" ht="12.75">
      <c r="A335" s="17">
        <f t="shared" si="49"/>
        <v>334</v>
      </c>
      <c r="B335" s="2" t="s">
        <v>1070</v>
      </c>
      <c r="C335" s="5">
        <v>0</v>
      </c>
      <c r="D335" s="3">
        <v>0</v>
      </c>
      <c r="E335" s="3" t="s">
        <v>1071</v>
      </c>
      <c r="F335" s="6">
        <f t="shared" si="45"/>
        <v>83217</v>
      </c>
      <c r="G335" s="8">
        <f>0.01154*F335</f>
        <v>960.32418</v>
      </c>
      <c r="H335" s="8">
        <f t="shared" si="46"/>
        <v>0</v>
      </c>
      <c r="I335" s="8">
        <f t="shared" si="47"/>
        <v>632.0331150000001</v>
      </c>
      <c r="J335" s="8">
        <f t="shared" si="48"/>
        <v>1592.357295</v>
      </c>
      <c r="K335" s="8">
        <f t="shared" si="52"/>
        <v>3382901.795473499</v>
      </c>
      <c r="L335" s="18">
        <f t="shared" si="50"/>
        <v>0.469760900140647</v>
      </c>
      <c r="M335" s="18">
        <f t="shared" si="51"/>
        <v>0.9547952989288192</v>
      </c>
    </row>
    <row r="336" spans="1:13" ht="12.75">
      <c r="A336" s="17">
        <f t="shared" si="49"/>
        <v>335</v>
      </c>
      <c r="B336" s="2" t="s">
        <v>1115</v>
      </c>
      <c r="C336" s="5" t="s">
        <v>835</v>
      </c>
      <c r="D336" s="3">
        <v>0</v>
      </c>
      <c r="E336" s="3">
        <v>0</v>
      </c>
      <c r="F336" s="6">
        <f t="shared" si="45"/>
        <v>0</v>
      </c>
      <c r="G336" s="8">
        <f>36.5735*C336</f>
        <v>1389.7930000000001</v>
      </c>
      <c r="H336" s="8">
        <f t="shared" si="46"/>
        <v>163.02</v>
      </c>
      <c r="I336" s="8">
        <f t="shared" si="47"/>
        <v>0</v>
      </c>
      <c r="J336" s="8">
        <f t="shared" si="48"/>
        <v>1552.813</v>
      </c>
      <c r="K336" s="8">
        <f t="shared" si="52"/>
        <v>3384454.6084734993</v>
      </c>
      <c r="L336" s="18">
        <f t="shared" si="50"/>
        <v>0.4711673699015471</v>
      </c>
      <c r="M336" s="18">
        <f t="shared" si="51"/>
        <v>0.9552335672091752</v>
      </c>
    </row>
    <row r="337" spans="1:13" ht="12.75">
      <c r="A337" s="17">
        <f t="shared" si="49"/>
        <v>336</v>
      </c>
      <c r="B337" s="2" t="s">
        <v>385</v>
      </c>
      <c r="C337" s="5">
        <v>0</v>
      </c>
      <c r="D337" s="3">
        <v>0</v>
      </c>
      <c r="E337" s="4">
        <v>80000</v>
      </c>
      <c r="F337" s="6">
        <f t="shared" si="45"/>
        <v>80000</v>
      </c>
      <c r="G337" s="8">
        <f>0.01154*F337</f>
        <v>923.2</v>
      </c>
      <c r="H337" s="8">
        <f t="shared" si="46"/>
        <v>0</v>
      </c>
      <c r="I337" s="8">
        <f t="shared" si="47"/>
        <v>607.6</v>
      </c>
      <c r="J337" s="8">
        <f t="shared" si="48"/>
        <v>1530.8000000000002</v>
      </c>
      <c r="K337" s="8">
        <f t="shared" si="52"/>
        <v>3385985.408473499</v>
      </c>
      <c r="L337" s="18">
        <f t="shared" si="50"/>
        <v>0.47257383966244726</v>
      </c>
      <c r="M337" s="18">
        <f t="shared" si="51"/>
        <v>0.9556656225072497</v>
      </c>
    </row>
    <row r="338" spans="1:13" ht="12.75">
      <c r="A338" s="17">
        <f t="shared" si="49"/>
        <v>337</v>
      </c>
      <c r="B338" s="2" t="s">
        <v>867</v>
      </c>
      <c r="C338" s="5" t="s">
        <v>868</v>
      </c>
      <c r="D338" s="3">
        <v>0</v>
      </c>
      <c r="E338" s="3">
        <v>0</v>
      </c>
      <c r="F338" s="6">
        <f t="shared" si="45"/>
        <v>0</v>
      </c>
      <c r="G338" s="8">
        <f>36.5735*C338</f>
        <v>1353.2195000000002</v>
      </c>
      <c r="H338" s="8">
        <f t="shared" si="46"/>
        <v>158.73</v>
      </c>
      <c r="I338" s="8">
        <f t="shared" si="47"/>
        <v>0</v>
      </c>
      <c r="J338" s="8">
        <f t="shared" si="48"/>
        <v>1511.9495000000002</v>
      </c>
      <c r="K338" s="8">
        <f t="shared" si="52"/>
        <v>3387497.357973499</v>
      </c>
      <c r="L338" s="18">
        <f t="shared" si="50"/>
        <v>0.4739803094233474</v>
      </c>
      <c r="M338" s="18">
        <f t="shared" si="51"/>
        <v>0.956092357411807</v>
      </c>
    </row>
    <row r="339" spans="1:13" ht="12.75">
      <c r="A339" s="17">
        <f t="shared" si="49"/>
        <v>338</v>
      </c>
      <c r="B339" s="2" t="s">
        <v>327</v>
      </c>
      <c r="C339" s="5" t="s">
        <v>868</v>
      </c>
      <c r="D339" s="3">
        <v>0</v>
      </c>
      <c r="E339" s="3">
        <v>0</v>
      </c>
      <c r="F339" s="6">
        <f t="shared" si="45"/>
        <v>0</v>
      </c>
      <c r="G339" s="8">
        <f>36.5735*C339</f>
        <v>1353.2195000000002</v>
      </c>
      <c r="H339" s="8">
        <f t="shared" si="46"/>
        <v>158.73</v>
      </c>
      <c r="I339" s="8">
        <f t="shared" si="47"/>
        <v>0</v>
      </c>
      <c r="J339" s="8">
        <f t="shared" si="48"/>
        <v>1511.9495000000002</v>
      </c>
      <c r="K339" s="8">
        <f t="shared" si="52"/>
        <v>3389009.3074734993</v>
      </c>
      <c r="L339" s="18">
        <f t="shared" si="50"/>
        <v>0.47538677918424754</v>
      </c>
      <c r="M339" s="18">
        <f t="shared" si="51"/>
        <v>0.9565190923163642</v>
      </c>
    </row>
    <row r="340" spans="1:13" ht="12.75">
      <c r="A340" s="17">
        <f t="shared" si="49"/>
        <v>339</v>
      </c>
      <c r="B340" s="2" t="s">
        <v>301</v>
      </c>
      <c r="C340" s="5">
        <v>0</v>
      </c>
      <c r="D340" s="3">
        <v>0</v>
      </c>
      <c r="E340" s="3" t="s">
        <v>302</v>
      </c>
      <c r="F340" s="6">
        <f t="shared" si="45"/>
        <v>77952</v>
      </c>
      <c r="G340" s="8">
        <f>0.01154*F340</f>
        <v>899.5660799999999</v>
      </c>
      <c r="H340" s="8">
        <f t="shared" si="46"/>
        <v>0</v>
      </c>
      <c r="I340" s="8">
        <f t="shared" si="47"/>
        <v>592.04544</v>
      </c>
      <c r="J340" s="8">
        <f t="shared" si="48"/>
        <v>1491.61152</v>
      </c>
      <c r="K340" s="8">
        <f t="shared" si="52"/>
        <v>3390500.918993499</v>
      </c>
      <c r="L340" s="18">
        <f t="shared" si="50"/>
        <v>0.4767932489451477</v>
      </c>
      <c r="M340" s="18">
        <f t="shared" si="51"/>
        <v>0.956940086998808</v>
      </c>
    </row>
    <row r="341" spans="1:13" ht="12.75">
      <c r="A341" s="17">
        <f t="shared" si="49"/>
        <v>340</v>
      </c>
      <c r="B341" s="2" t="s">
        <v>1021</v>
      </c>
      <c r="C341" s="5">
        <v>0</v>
      </c>
      <c r="D341" s="3">
        <v>0</v>
      </c>
      <c r="E341" s="3" t="s">
        <v>1022</v>
      </c>
      <c r="F341" s="6">
        <f t="shared" si="45"/>
        <v>77400</v>
      </c>
      <c r="G341" s="8">
        <f>0.01154*F341</f>
        <v>893.196</v>
      </c>
      <c r="H341" s="8">
        <f t="shared" si="46"/>
        <v>0</v>
      </c>
      <c r="I341" s="8">
        <f t="shared" si="47"/>
        <v>587.8530000000001</v>
      </c>
      <c r="J341" s="8">
        <f t="shared" si="48"/>
        <v>1481.049</v>
      </c>
      <c r="K341" s="8">
        <f t="shared" si="52"/>
        <v>3391981.9679934992</v>
      </c>
      <c r="L341" s="18">
        <f t="shared" si="50"/>
        <v>0.4781997187060478</v>
      </c>
      <c r="M341" s="18">
        <f t="shared" si="51"/>
        <v>0.9573581004996952</v>
      </c>
    </row>
    <row r="342" spans="1:13" ht="12.75">
      <c r="A342" s="17">
        <f t="shared" si="49"/>
        <v>341</v>
      </c>
      <c r="B342" s="2" t="s">
        <v>942</v>
      </c>
      <c r="C342" s="5" t="s">
        <v>712</v>
      </c>
      <c r="D342" s="3">
        <v>0</v>
      </c>
      <c r="E342" s="3">
        <v>0</v>
      </c>
      <c r="F342" s="6">
        <f t="shared" si="45"/>
        <v>0</v>
      </c>
      <c r="G342" s="8">
        <f>36.5735*C342</f>
        <v>1316.6460000000002</v>
      </c>
      <c r="H342" s="8">
        <f t="shared" si="46"/>
        <v>154.44</v>
      </c>
      <c r="I342" s="8">
        <f t="shared" si="47"/>
        <v>0</v>
      </c>
      <c r="J342" s="8">
        <f t="shared" si="48"/>
        <v>1471.0860000000002</v>
      </c>
      <c r="K342" s="8">
        <f t="shared" si="52"/>
        <v>3393453.0539934994</v>
      </c>
      <c r="L342" s="18">
        <f t="shared" si="50"/>
        <v>0.47960618846694797</v>
      </c>
      <c r="M342" s="18">
        <f t="shared" si="51"/>
        <v>0.9577733020284536</v>
      </c>
    </row>
    <row r="343" spans="1:13" ht="12.75">
      <c r="A343" s="17">
        <f t="shared" si="49"/>
        <v>342</v>
      </c>
      <c r="B343" s="2" t="s">
        <v>1130</v>
      </c>
      <c r="C343" s="5" t="s">
        <v>712</v>
      </c>
      <c r="D343" s="3">
        <v>0</v>
      </c>
      <c r="E343" s="3">
        <v>0</v>
      </c>
      <c r="F343" s="6">
        <f t="shared" si="45"/>
        <v>0</v>
      </c>
      <c r="G343" s="8">
        <f>36.5735*C343</f>
        <v>1316.6460000000002</v>
      </c>
      <c r="H343" s="8">
        <f t="shared" si="46"/>
        <v>154.44</v>
      </c>
      <c r="I343" s="8">
        <f t="shared" si="47"/>
        <v>0</v>
      </c>
      <c r="J343" s="8">
        <f t="shared" si="48"/>
        <v>1471.0860000000002</v>
      </c>
      <c r="K343" s="8">
        <f t="shared" si="52"/>
        <v>3394924.1399934995</v>
      </c>
      <c r="L343" s="18">
        <f t="shared" si="50"/>
        <v>0.4810126582278481</v>
      </c>
      <c r="M343" s="18">
        <f t="shared" si="51"/>
        <v>0.958188503557212</v>
      </c>
    </row>
    <row r="344" spans="1:13" ht="12.75">
      <c r="A344" s="17">
        <f t="shared" si="49"/>
        <v>343</v>
      </c>
      <c r="B344" s="2" t="s">
        <v>183</v>
      </c>
      <c r="C344" s="5" t="s">
        <v>712</v>
      </c>
      <c r="D344" s="3">
        <v>0</v>
      </c>
      <c r="E344" s="3">
        <v>0</v>
      </c>
      <c r="F344" s="6">
        <f t="shared" si="45"/>
        <v>0</v>
      </c>
      <c r="G344" s="8">
        <f>36.5735*C344</f>
        <v>1316.6460000000002</v>
      </c>
      <c r="H344" s="8">
        <f t="shared" si="46"/>
        <v>154.44</v>
      </c>
      <c r="I344" s="8">
        <f t="shared" si="47"/>
        <v>0</v>
      </c>
      <c r="J344" s="8">
        <f t="shared" si="48"/>
        <v>1471.0860000000002</v>
      </c>
      <c r="K344" s="8">
        <f t="shared" si="52"/>
        <v>3396395.2259934996</v>
      </c>
      <c r="L344" s="18">
        <f t="shared" si="50"/>
        <v>0.48241912798874825</v>
      </c>
      <c r="M344" s="18">
        <f t="shared" si="51"/>
        <v>0.9586037050859704</v>
      </c>
    </row>
    <row r="345" spans="1:13" ht="12.75">
      <c r="A345" s="17">
        <f t="shared" si="49"/>
        <v>344</v>
      </c>
      <c r="B345" s="2" t="s">
        <v>228</v>
      </c>
      <c r="C345" s="5" t="s">
        <v>712</v>
      </c>
      <c r="D345" s="3">
        <v>0</v>
      </c>
      <c r="E345" s="3">
        <v>0</v>
      </c>
      <c r="F345" s="6">
        <f t="shared" si="45"/>
        <v>0</v>
      </c>
      <c r="G345" s="8">
        <f>36.5735*C345</f>
        <v>1316.6460000000002</v>
      </c>
      <c r="H345" s="8">
        <f t="shared" si="46"/>
        <v>154.44</v>
      </c>
      <c r="I345" s="8">
        <f t="shared" si="47"/>
        <v>0</v>
      </c>
      <c r="J345" s="8">
        <f t="shared" si="48"/>
        <v>1471.0860000000002</v>
      </c>
      <c r="K345" s="8">
        <f t="shared" si="52"/>
        <v>3397866.3119934998</v>
      </c>
      <c r="L345" s="18">
        <f t="shared" si="50"/>
        <v>0.4838255977496484</v>
      </c>
      <c r="M345" s="18">
        <f t="shared" si="51"/>
        <v>0.9590189066147288</v>
      </c>
    </row>
    <row r="346" spans="1:13" ht="12.75">
      <c r="A346" s="17">
        <f t="shared" si="49"/>
        <v>345</v>
      </c>
      <c r="B346" s="2" t="s">
        <v>378</v>
      </c>
      <c r="C346" s="5" t="s">
        <v>712</v>
      </c>
      <c r="D346" s="3">
        <v>0</v>
      </c>
      <c r="E346" s="3">
        <v>0</v>
      </c>
      <c r="F346" s="6">
        <f t="shared" si="45"/>
        <v>0</v>
      </c>
      <c r="G346" s="8">
        <f>36.5735*C346</f>
        <v>1316.6460000000002</v>
      </c>
      <c r="H346" s="8">
        <f t="shared" si="46"/>
        <v>154.44</v>
      </c>
      <c r="I346" s="8">
        <f t="shared" si="47"/>
        <v>0</v>
      </c>
      <c r="J346" s="8">
        <f t="shared" si="48"/>
        <v>1471.0860000000002</v>
      </c>
      <c r="K346" s="8">
        <f t="shared" si="52"/>
        <v>3399337.3979935</v>
      </c>
      <c r="L346" s="18">
        <f t="shared" si="50"/>
        <v>0.48523206751054854</v>
      </c>
      <c r="M346" s="18">
        <f t="shared" si="51"/>
        <v>0.9594341081434871</v>
      </c>
    </row>
    <row r="347" spans="1:13" ht="12.75">
      <c r="A347" s="17">
        <f t="shared" si="49"/>
        <v>346</v>
      </c>
      <c r="B347" s="2" t="s">
        <v>586</v>
      </c>
      <c r="C347" s="5">
        <v>0</v>
      </c>
      <c r="D347" s="3">
        <v>0</v>
      </c>
      <c r="E347" s="3" t="s">
        <v>587</v>
      </c>
      <c r="F347" s="6">
        <f t="shared" si="45"/>
        <v>76394</v>
      </c>
      <c r="G347" s="8">
        <f>0.01154*F347</f>
        <v>881.58676</v>
      </c>
      <c r="H347" s="8">
        <f t="shared" si="46"/>
        <v>0</v>
      </c>
      <c r="I347" s="8">
        <f t="shared" si="47"/>
        <v>580.21243</v>
      </c>
      <c r="J347" s="8">
        <f t="shared" si="48"/>
        <v>1461.7991900000002</v>
      </c>
      <c r="K347" s="8">
        <f t="shared" si="52"/>
        <v>3400799.1971835</v>
      </c>
      <c r="L347" s="18">
        <f t="shared" si="50"/>
        <v>0.4866385372714487</v>
      </c>
      <c r="M347" s="18">
        <f t="shared" si="51"/>
        <v>0.959846688549001</v>
      </c>
    </row>
    <row r="348" spans="1:13" ht="12.75">
      <c r="A348" s="17">
        <f t="shared" si="49"/>
        <v>347</v>
      </c>
      <c r="B348" s="2" t="s">
        <v>716</v>
      </c>
      <c r="C348" s="5" t="s">
        <v>718</v>
      </c>
      <c r="D348" s="3">
        <v>0</v>
      </c>
      <c r="E348" s="3">
        <v>0</v>
      </c>
      <c r="F348" s="6">
        <f t="shared" si="45"/>
        <v>0</v>
      </c>
      <c r="G348" s="8">
        <f>36.5735*C348</f>
        <v>1280.0725</v>
      </c>
      <c r="H348" s="8">
        <f t="shared" si="46"/>
        <v>150.15</v>
      </c>
      <c r="I348" s="8">
        <f t="shared" si="47"/>
        <v>0</v>
      </c>
      <c r="J348" s="8">
        <f t="shared" si="48"/>
        <v>1430.2225</v>
      </c>
      <c r="K348" s="8">
        <f t="shared" si="52"/>
        <v>3402229.4196835</v>
      </c>
      <c r="L348" s="18">
        <f t="shared" si="50"/>
        <v>0.4880450070323488</v>
      </c>
      <c r="M348" s="18">
        <f t="shared" si="51"/>
        <v>0.9602503567019606</v>
      </c>
    </row>
    <row r="349" spans="1:13" ht="12.75">
      <c r="A349" s="17">
        <f t="shared" si="49"/>
        <v>348</v>
      </c>
      <c r="B349" s="2" t="s">
        <v>1162</v>
      </c>
      <c r="C349" s="5" t="s">
        <v>718</v>
      </c>
      <c r="D349" s="3">
        <v>0</v>
      </c>
      <c r="E349" s="3">
        <v>0</v>
      </c>
      <c r="F349" s="6">
        <f t="shared" si="45"/>
        <v>0</v>
      </c>
      <c r="G349" s="8">
        <f>36.5735*C349</f>
        <v>1280.0725</v>
      </c>
      <c r="H349" s="8">
        <f t="shared" si="46"/>
        <v>150.15</v>
      </c>
      <c r="I349" s="8">
        <f t="shared" si="47"/>
        <v>0</v>
      </c>
      <c r="J349" s="8">
        <f t="shared" si="48"/>
        <v>1430.2225</v>
      </c>
      <c r="K349" s="8">
        <f t="shared" si="52"/>
        <v>3403659.6421835003</v>
      </c>
      <c r="L349" s="18">
        <f t="shared" si="50"/>
        <v>0.48945147679324896</v>
      </c>
      <c r="M349" s="18">
        <f t="shared" si="51"/>
        <v>0.9606540248549201</v>
      </c>
    </row>
    <row r="350" spans="1:13" ht="12.75">
      <c r="A350" s="17">
        <f t="shared" si="49"/>
        <v>349</v>
      </c>
      <c r="B350" s="2" t="s">
        <v>663</v>
      </c>
      <c r="C350" s="5">
        <v>0</v>
      </c>
      <c r="D350" s="3">
        <v>0</v>
      </c>
      <c r="E350" s="3" t="s">
        <v>664</v>
      </c>
      <c r="F350" s="6">
        <f t="shared" si="45"/>
        <v>74208</v>
      </c>
      <c r="G350" s="8">
        <f>0.01154*F350</f>
        <v>856.36032</v>
      </c>
      <c r="H350" s="8">
        <f t="shared" si="46"/>
        <v>0</v>
      </c>
      <c r="I350" s="8">
        <f t="shared" si="47"/>
        <v>563.60976</v>
      </c>
      <c r="J350" s="8">
        <f t="shared" si="48"/>
        <v>1419.97008</v>
      </c>
      <c r="K350" s="8">
        <f t="shared" si="52"/>
        <v>3405079.6122635</v>
      </c>
      <c r="L350" s="18">
        <f t="shared" si="50"/>
        <v>0.4908579465541491</v>
      </c>
      <c r="M350" s="18">
        <f t="shared" si="51"/>
        <v>0.9610547993494141</v>
      </c>
    </row>
    <row r="351" spans="1:13" ht="12.75">
      <c r="A351" s="17">
        <f t="shared" si="49"/>
        <v>350</v>
      </c>
      <c r="B351" s="2" t="s">
        <v>935</v>
      </c>
      <c r="C351" s="5">
        <v>0</v>
      </c>
      <c r="D351" s="3">
        <v>0</v>
      </c>
      <c r="E351" s="3" t="s">
        <v>936</v>
      </c>
      <c r="F351" s="6">
        <f t="shared" si="45"/>
        <v>72618</v>
      </c>
      <c r="G351" s="8">
        <f>0.01154*F351</f>
        <v>838.01172</v>
      </c>
      <c r="H351" s="8">
        <f t="shared" si="46"/>
        <v>0</v>
      </c>
      <c r="I351" s="8">
        <f t="shared" si="47"/>
        <v>551.53371</v>
      </c>
      <c r="J351" s="8">
        <f t="shared" si="48"/>
        <v>1389.5454300000001</v>
      </c>
      <c r="K351" s="8">
        <f t="shared" si="52"/>
        <v>3406469.1576935</v>
      </c>
      <c r="L351" s="18">
        <f t="shared" si="50"/>
        <v>0.49226441631504925</v>
      </c>
      <c r="M351" s="18">
        <f t="shared" si="51"/>
        <v>0.9614469867448587</v>
      </c>
    </row>
    <row r="352" spans="1:13" ht="12.75">
      <c r="A352" s="17">
        <f t="shared" si="49"/>
        <v>351</v>
      </c>
      <c r="B352" s="2" t="s">
        <v>212</v>
      </c>
      <c r="C352" s="5" t="s">
        <v>699</v>
      </c>
      <c r="D352" s="3">
        <v>0</v>
      </c>
      <c r="E352" s="3">
        <v>0</v>
      </c>
      <c r="F352" s="6">
        <f t="shared" si="45"/>
        <v>0</v>
      </c>
      <c r="G352" s="8">
        <f>36.5735*C352</f>
        <v>1243.499</v>
      </c>
      <c r="H352" s="8">
        <f t="shared" si="46"/>
        <v>145.86</v>
      </c>
      <c r="I352" s="8">
        <f t="shared" si="47"/>
        <v>0</v>
      </c>
      <c r="J352" s="8">
        <f t="shared" si="48"/>
        <v>1389.359</v>
      </c>
      <c r="K352" s="8">
        <f t="shared" si="52"/>
        <v>3407858.5166935003</v>
      </c>
      <c r="L352" s="18">
        <f t="shared" si="50"/>
        <v>0.4936708860759494</v>
      </c>
      <c r="M352" s="18">
        <f t="shared" si="51"/>
        <v>0.9618391215220194</v>
      </c>
    </row>
    <row r="353" spans="1:13" ht="12.75">
      <c r="A353" s="17">
        <f t="shared" si="49"/>
        <v>352</v>
      </c>
      <c r="B353" s="2" t="s">
        <v>510</v>
      </c>
      <c r="C353" s="5" t="s">
        <v>699</v>
      </c>
      <c r="D353" s="3">
        <v>0</v>
      </c>
      <c r="E353" s="3">
        <v>0</v>
      </c>
      <c r="F353" s="6">
        <f t="shared" si="45"/>
        <v>0</v>
      </c>
      <c r="G353" s="8">
        <f>36.5735*C353</f>
        <v>1243.499</v>
      </c>
      <c r="H353" s="8">
        <f t="shared" si="46"/>
        <v>145.86</v>
      </c>
      <c r="I353" s="8">
        <f t="shared" si="47"/>
        <v>0</v>
      </c>
      <c r="J353" s="8">
        <f t="shared" si="48"/>
        <v>1389.359</v>
      </c>
      <c r="K353" s="8">
        <f t="shared" si="52"/>
        <v>3409247.8756935005</v>
      </c>
      <c r="L353" s="18">
        <f t="shared" si="50"/>
        <v>0.49507735583684953</v>
      </c>
      <c r="M353" s="18">
        <f t="shared" si="51"/>
        <v>0.9622312562991802</v>
      </c>
    </row>
    <row r="354" spans="1:13" ht="12.75">
      <c r="A354" s="17">
        <f t="shared" si="49"/>
        <v>353</v>
      </c>
      <c r="B354" s="11" t="s">
        <v>541</v>
      </c>
      <c r="C354" s="5" t="s">
        <v>703</v>
      </c>
      <c r="D354" s="3">
        <v>0</v>
      </c>
      <c r="E354" s="3" t="s">
        <v>542</v>
      </c>
      <c r="F354" s="6">
        <f t="shared" si="45"/>
        <v>15160</v>
      </c>
      <c r="G354" s="8">
        <v>1128.71</v>
      </c>
      <c r="H354" s="8">
        <f t="shared" si="46"/>
        <v>128.7</v>
      </c>
      <c r="I354" s="8">
        <f t="shared" si="47"/>
        <v>115.14020000000001</v>
      </c>
      <c r="J354" s="8">
        <f t="shared" si="48"/>
        <v>1372.5502000000001</v>
      </c>
      <c r="K354" s="8">
        <f t="shared" si="52"/>
        <v>3410620.4258935004</v>
      </c>
      <c r="L354" s="18">
        <f t="shared" si="50"/>
        <v>0.4964838255977497</v>
      </c>
      <c r="M354" s="18">
        <f t="shared" si="51"/>
        <v>0.9626186469353072</v>
      </c>
    </row>
    <row r="355" spans="1:13" ht="12.75">
      <c r="A355" s="17">
        <f t="shared" si="49"/>
        <v>354</v>
      </c>
      <c r="B355" s="2" t="s">
        <v>265</v>
      </c>
      <c r="C355" s="5">
        <v>0</v>
      </c>
      <c r="D355" s="3">
        <v>0</v>
      </c>
      <c r="E355" s="3" t="s">
        <v>266</v>
      </c>
      <c r="F355" s="6">
        <f t="shared" si="45"/>
        <v>70559</v>
      </c>
      <c r="G355" s="8">
        <f>0.01154*F355</f>
        <v>814.25086</v>
      </c>
      <c r="H355" s="8">
        <f t="shared" si="46"/>
        <v>0</v>
      </c>
      <c r="I355" s="8">
        <f t="shared" si="47"/>
        <v>535.895605</v>
      </c>
      <c r="J355" s="8">
        <f t="shared" si="48"/>
        <v>1350.146465</v>
      </c>
      <c r="K355" s="8">
        <f t="shared" si="52"/>
        <v>3411970.5723585007</v>
      </c>
      <c r="L355" s="18">
        <f t="shared" si="50"/>
        <v>0.4978902953586498</v>
      </c>
      <c r="M355" s="18">
        <f t="shared" si="51"/>
        <v>0.9629997143075179</v>
      </c>
    </row>
    <row r="356" spans="1:13" ht="12.75">
      <c r="A356" s="17">
        <f t="shared" si="49"/>
        <v>355</v>
      </c>
      <c r="B356" s="2" t="s">
        <v>186</v>
      </c>
      <c r="C356" s="5" t="s">
        <v>757</v>
      </c>
      <c r="D356" s="3">
        <v>0</v>
      </c>
      <c r="E356" s="3">
        <v>0</v>
      </c>
      <c r="F356" s="6">
        <f t="shared" si="45"/>
        <v>0</v>
      </c>
      <c r="G356" s="8">
        <f>36.5735*C356</f>
        <v>1206.9255</v>
      </c>
      <c r="H356" s="8">
        <f t="shared" si="46"/>
        <v>141.57</v>
      </c>
      <c r="I356" s="8">
        <f t="shared" si="47"/>
        <v>0</v>
      </c>
      <c r="J356" s="8">
        <f t="shared" si="48"/>
        <v>1348.4955</v>
      </c>
      <c r="K356" s="8">
        <f t="shared" si="52"/>
        <v>3413319.067858501</v>
      </c>
      <c r="L356" s="18">
        <f t="shared" si="50"/>
        <v>0.49929676511954996</v>
      </c>
      <c r="M356" s="18">
        <f t="shared" si="51"/>
        <v>0.9633803157088797</v>
      </c>
    </row>
    <row r="357" spans="1:13" ht="12.75">
      <c r="A357" s="17">
        <f t="shared" si="49"/>
        <v>356</v>
      </c>
      <c r="B357" s="2" t="s">
        <v>4</v>
      </c>
      <c r="C357" s="5">
        <v>33</v>
      </c>
      <c r="D357" s="3">
        <v>0</v>
      </c>
      <c r="E357" s="3">
        <v>0</v>
      </c>
      <c r="F357" s="6">
        <f t="shared" si="45"/>
        <v>0</v>
      </c>
      <c r="G357" s="8">
        <f>36.5735*C357</f>
        <v>1206.9255</v>
      </c>
      <c r="H357" s="8">
        <f t="shared" si="46"/>
        <v>141.57</v>
      </c>
      <c r="I357" s="8">
        <f t="shared" si="47"/>
        <v>0</v>
      </c>
      <c r="J357" s="8">
        <f t="shared" si="48"/>
        <v>1348.4955</v>
      </c>
      <c r="K357" s="8">
        <f t="shared" si="52"/>
        <v>3414667.563358501</v>
      </c>
      <c r="L357" s="18">
        <f t="shared" si="50"/>
        <v>0.5007032348804501</v>
      </c>
      <c r="M357" s="18">
        <f t="shared" si="51"/>
        <v>0.9637609171102416</v>
      </c>
    </row>
    <row r="358" spans="1:13" ht="12.75">
      <c r="A358" s="17">
        <f t="shared" si="49"/>
        <v>357</v>
      </c>
      <c r="B358" s="2" t="s">
        <v>657</v>
      </c>
      <c r="C358" s="5">
        <v>0</v>
      </c>
      <c r="D358" s="3">
        <v>0</v>
      </c>
      <c r="E358" s="3" t="s">
        <v>658</v>
      </c>
      <c r="F358" s="6">
        <f t="shared" si="45"/>
        <v>70100</v>
      </c>
      <c r="G358" s="8">
        <f>0.01154*F358</f>
        <v>808.954</v>
      </c>
      <c r="H358" s="8">
        <f t="shared" si="46"/>
        <v>0</v>
      </c>
      <c r="I358" s="8">
        <f t="shared" si="47"/>
        <v>532.4095</v>
      </c>
      <c r="J358" s="8">
        <f t="shared" si="48"/>
        <v>1341.3635</v>
      </c>
      <c r="K358" s="8">
        <f t="shared" si="52"/>
        <v>3416008.926858501</v>
      </c>
      <c r="L358" s="18">
        <f t="shared" si="50"/>
        <v>0.5021097046413502</v>
      </c>
      <c r="M358" s="18">
        <f t="shared" si="51"/>
        <v>0.9641395055651794</v>
      </c>
    </row>
    <row r="359" spans="1:13" ht="12.75">
      <c r="A359" s="17">
        <f t="shared" si="49"/>
        <v>358</v>
      </c>
      <c r="B359" s="2" t="s">
        <v>403</v>
      </c>
      <c r="C359" s="5">
        <v>0</v>
      </c>
      <c r="D359" s="3">
        <v>0</v>
      </c>
      <c r="E359" s="3" t="s">
        <v>478</v>
      </c>
      <c r="F359" s="6">
        <f t="shared" si="45"/>
        <v>70000</v>
      </c>
      <c r="G359" s="8">
        <f>0.01154*F359</f>
        <v>807.8</v>
      </c>
      <c r="H359" s="8">
        <f t="shared" si="46"/>
        <v>0</v>
      </c>
      <c r="I359" s="8">
        <f t="shared" si="47"/>
        <v>531.65</v>
      </c>
      <c r="J359" s="8">
        <f t="shared" si="48"/>
        <v>1339.4499999999998</v>
      </c>
      <c r="K359" s="8">
        <f t="shared" si="52"/>
        <v>3417348.376858501</v>
      </c>
      <c r="L359" s="18">
        <f t="shared" si="50"/>
        <v>0.5035161744022504</v>
      </c>
      <c r="M359" s="18">
        <f t="shared" si="51"/>
        <v>0.9645175539509947</v>
      </c>
    </row>
    <row r="360" spans="1:13" ht="12.75">
      <c r="A360" s="17">
        <f t="shared" si="49"/>
        <v>359</v>
      </c>
      <c r="B360" s="2" t="s">
        <v>444</v>
      </c>
      <c r="C360" s="5">
        <v>0</v>
      </c>
      <c r="D360" s="3">
        <v>0</v>
      </c>
      <c r="E360" s="3" t="s">
        <v>445</v>
      </c>
      <c r="F360" s="6">
        <f t="shared" si="45"/>
        <v>69922</v>
      </c>
      <c r="G360" s="8">
        <f>0.01154*F360</f>
        <v>806.8998799999999</v>
      </c>
      <c r="H360" s="8">
        <f t="shared" si="46"/>
        <v>0</v>
      </c>
      <c r="I360" s="8">
        <f t="shared" si="47"/>
        <v>531.05759</v>
      </c>
      <c r="J360" s="8">
        <f t="shared" si="48"/>
        <v>1337.9574699999998</v>
      </c>
      <c r="K360" s="8">
        <f t="shared" si="52"/>
        <v>3418686.334328501</v>
      </c>
      <c r="L360" s="18">
        <f t="shared" si="50"/>
        <v>0.5049226441631505</v>
      </c>
      <c r="M360" s="18">
        <f t="shared" si="51"/>
        <v>0.9648951810828943</v>
      </c>
    </row>
    <row r="361" spans="1:13" ht="12.75">
      <c r="A361" s="17">
        <f t="shared" si="49"/>
        <v>360</v>
      </c>
      <c r="B361" s="2" t="s">
        <v>565</v>
      </c>
      <c r="C361" s="5" t="s">
        <v>732</v>
      </c>
      <c r="D361" s="3">
        <v>0</v>
      </c>
      <c r="E361" s="3">
        <v>0</v>
      </c>
      <c r="F361" s="6">
        <f t="shared" si="45"/>
        <v>0</v>
      </c>
      <c r="G361" s="8">
        <f>36.5735*C361</f>
        <v>1170.352</v>
      </c>
      <c r="H361" s="8">
        <f t="shared" si="46"/>
        <v>137.28</v>
      </c>
      <c r="I361" s="8">
        <f t="shared" si="47"/>
        <v>0</v>
      </c>
      <c r="J361" s="8">
        <f t="shared" si="48"/>
        <v>1307.632</v>
      </c>
      <c r="K361" s="8">
        <f t="shared" si="52"/>
        <v>3419993.9663285012</v>
      </c>
      <c r="L361" s="18">
        <f t="shared" si="50"/>
        <v>0.5063291139240507</v>
      </c>
      <c r="M361" s="18">
        <f t="shared" si="51"/>
        <v>0.9652642491084573</v>
      </c>
    </row>
    <row r="362" spans="1:13" ht="12.75">
      <c r="A362" s="17">
        <f t="shared" si="49"/>
        <v>361</v>
      </c>
      <c r="B362" s="2" t="s">
        <v>81</v>
      </c>
      <c r="C362" s="5">
        <v>0</v>
      </c>
      <c r="D362" s="3" t="s">
        <v>82</v>
      </c>
      <c r="E362" s="3">
        <v>0</v>
      </c>
      <c r="F362" s="6">
        <f t="shared" si="45"/>
        <v>68000</v>
      </c>
      <c r="G362" s="8">
        <f>0.01154*F362</f>
        <v>784.72</v>
      </c>
      <c r="H362" s="8">
        <f t="shared" si="46"/>
        <v>0</v>
      </c>
      <c r="I362" s="8">
        <f t="shared" si="47"/>
        <v>516.46</v>
      </c>
      <c r="J362" s="8">
        <f t="shared" si="48"/>
        <v>1301.18</v>
      </c>
      <c r="K362" s="8">
        <f t="shared" si="52"/>
        <v>3421295.1463285014</v>
      </c>
      <c r="L362" s="18">
        <f t="shared" si="50"/>
        <v>0.5077355836849508</v>
      </c>
      <c r="M362" s="18">
        <f t="shared" si="51"/>
        <v>0.9656314961118208</v>
      </c>
    </row>
    <row r="363" spans="1:13" ht="12.75">
      <c r="A363" s="17">
        <f t="shared" si="49"/>
        <v>362</v>
      </c>
      <c r="B363" s="2" t="s">
        <v>393</v>
      </c>
      <c r="C363" s="5">
        <v>0</v>
      </c>
      <c r="D363" s="3" t="s">
        <v>321</v>
      </c>
      <c r="E363" s="3">
        <v>0</v>
      </c>
      <c r="F363" s="6">
        <f t="shared" si="45"/>
        <v>67813</v>
      </c>
      <c r="G363" s="8">
        <f>0.01154*F363</f>
        <v>782.56202</v>
      </c>
      <c r="H363" s="8">
        <f t="shared" si="46"/>
        <v>0</v>
      </c>
      <c r="I363" s="8">
        <f t="shared" si="47"/>
        <v>515.0397350000001</v>
      </c>
      <c r="J363" s="8">
        <f t="shared" si="48"/>
        <v>1297.6017550000001</v>
      </c>
      <c r="K363" s="8">
        <f t="shared" si="52"/>
        <v>3422592.7480835016</v>
      </c>
      <c r="L363" s="18">
        <f t="shared" si="50"/>
        <v>0.509142053445851</v>
      </c>
      <c r="M363" s="18">
        <f t="shared" si="51"/>
        <v>0.9659977331859249</v>
      </c>
    </row>
    <row r="364" spans="1:13" ht="12.75">
      <c r="A364" s="17">
        <f t="shared" si="49"/>
        <v>363</v>
      </c>
      <c r="B364" s="11" t="s">
        <v>931</v>
      </c>
      <c r="C364" s="5" t="s">
        <v>951</v>
      </c>
      <c r="D364" s="3">
        <v>0</v>
      </c>
      <c r="E364" s="3" t="s">
        <v>932</v>
      </c>
      <c r="F364" s="6">
        <f t="shared" si="45"/>
        <v>31790</v>
      </c>
      <c r="G364" s="8">
        <v>961.82</v>
      </c>
      <c r="H364" s="8">
        <f t="shared" si="46"/>
        <v>85.8</v>
      </c>
      <c r="I364" s="8">
        <f t="shared" si="47"/>
        <v>241.44505</v>
      </c>
      <c r="J364" s="8">
        <f t="shared" si="48"/>
        <v>1289.0650500000002</v>
      </c>
      <c r="K364" s="8">
        <f t="shared" si="52"/>
        <v>3423881.8131335014</v>
      </c>
      <c r="L364" s="18">
        <f t="shared" si="50"/>
        <v>0.510548523206751</v>
      </c>
      <c r="M364" s="18">
        <f t="shared" si="51"/>
        <v>0.9663615608475496</v>
      </c>
    </row>
    <row r="365" spans="1:13" ht="12.75">
      <c r="A365" s="17">
        <f t="shared" si="49"/>
        <v>364</v>
      </c>
      <c r="B365" s="2" t="s">
        <v>248</v>
      </c>
      <c r="C365" s="5">
        <v>0</v>
      </c>
      <c r="D365" s="3">
        <v>0</v>
      </c>
      <c r="E365" s="3" t="s">
        <v>249</v>
      </c>
      <c r="F365" s="6">
        <f t="shared" si="45"/>
        <v>66780</v>
      </c>
      <c r="G365" s="8">
        <f>0.01154*F365</f>
        <v>770.6412</v>
      </c>
      <c r="H365" s="8">
        <f t="shared" si="46"/>
        <v>0</v>
      </c>
      <c r="I365" s="8">
        <f t="shared" si="47"/>
        <v>507.1941</v>
      </c>
      <c r="J365" s="8">
        <f t="shared" si="48"/>
        <v>1277.8353</v>
      </c>
      <c r="K365" s="8">
        <f t="shared" si="52"/>
        <v>3425159.6484335014</v>
      </c>
      <c r="L365" s="18">
        <f t="shared" si="50"/>
        <v>0.5119549929676512</v>
      </c>
      <c r="M365" s="18">
        <f t="shared" si="51"/>
        <v>0.9667222190076173</v>
      </c>
    </row>
    <row r="366" spans="1:13" ht="12.75">
      <c r="A366" s="17">
        <f t="shared" si="49"/>
        <v>365</v>
      </c>
      <c r="B366" s="2" t="s">
        <v>776</v>
      </c>
      <c r="C366" s="5" t="s">
        <v>704</v>
      </c>
      <c r="D366" s="3">
        <v>0</v>
      </c>
      <c r="E366" s="3">
        <v>0</v>
      </c>
      <c r="F366" s="6">
        <f t="shared" si="45"/>
        <v>0</v>
      </c>
      <c r="G366" s="8">
        <f>36.5735*C366</f>
        <v>1133.7785000000001</v>
      </c>
      <c r="H366" s="8">
        <f t="shared" si="46"/>
        <v>132.99</v>
      </c>
      <c r="I366" s="8">
        <f t="shared" si="47"/>
        <v>0</v>
      </c>
      <c r="J366" s="8">
        <f t="shared" si="48"/>
        <v>1266.7685000000001</v>
      </c>
      <c r="K366" s="8">
        <f t="shared" si="52"/>
        <v>3426426.416933501</v>
      </c>
      <c r="L366" s="18">
        <f t="shared" si="50"/>
        <v>0.5133614627285513</v>
      </c>
      <c r="M366" s="18">
        <f t="shared" si="51"/>
        <v>0.9670797536573814</v>
      </c>
    </row>
    <row r="367" spans="1:13" ht="12.75">
      <c r="A367" s="17">
        <f t="shared" si="49"/>
        <v>366</v>
      </c>
      <c r="B367" s="2" t="s">
        <v>67</v>
      </c>
      <c r="C367" s="5" t="s">
        <v>731</v>
      </c>
      <c r="D367" s="3">
        <v>0</v>
      </c>
      <c r="E367" s="3">
        <v>0</v>
      </c>
      <c r="F367" s="6">
        <f t="shared" si="45"/>
        <v>0</v>
      </c>
      <c r="G367" s="8">
        <f>36.5735*C367</f>
        <v>1133.7785000000001</v>
      </c>
      <c r="H367" s="8">
        <f t="shared" si="46"/>
        <v>132.99</v>
      </c>
      <c r="I367" s="8">
        <f t="shared" si="47"/>
        <v>0</v>
      </c>
      <c r="J367" s="8">
        <f t="shared" si="48"/>
        <v>1266.7685000000001</v>
      </c>
      <c r="K367" s="8">
        <f t="shared" si="52"/>
        <v>3427693.185433501</v>
      </c>
      <c r="L367" s="18">
        <f t="shared" si="50"/>
        <v>0.5147679324894515</v>
      </c>
      <c r="M367" s="18">
        <f t="shared" si="51"/>
        <v>0.9674372883071455</v>
      </c>
    </row>
    <row r="368" spans="1:13" ht="12.75">
      <c r="A368" s="17">
        <f t="shared" si="49"/>
        <v>367</v>
      </c>
      <c r="B368" s="2" t="s">
        <v>515</v>
      </c>
      <c r="C368" s="5" t="s">
        <v>731</v>
      </c>
      <c r="D368" s="3">
        <v>0</v>
      </c>
      <c r="E368" s="3">
        <v>0</v>
      </c>
      <c r="F368" s="6">
        <f t="shared" si="45"/>
        <v>0</v>
      </c>
      <c r="G368" s="8">
        <f>36.5735*C368</f>
        <v>1133.7785000000001</v>
      </c>
      <c r="H368" s="8">
        <f t="shared" si="46"/>
        <v>132.99</v>
      </c>
      <c r="I368" s="8">
        <f t="shared" si="47"/>
        <v>0</v>
      </c>
      <c r="J368" s="8">
        <f t="shared" si="48"/>
        <v>1266.7685000000001</v>
      </c>
      <c r="K368" s="8">
        <f t="shared" si="52"/>
        <v>3428959.9539335007</v>
      </c>
      <c r="L368" s="18">
        <f t="shared" si="50"/>
        <v>0.5161744022503516</v>
      </c>
      <c r="M368" s="18">
        <f t="shared" si="51"/>
        <v>0.9677948229569096</v>
      </c>
    </row>
    <row r="369" spans="1:13" ht="12.75">
      <c r="A369" s="17">
        <f t="shared" si="49"/>
        <v>368</v>
      </c>
      <c r="B369" s="2" t="s">
        <v>624</v>
      </c>
      <c r="C369" s="5" t="s">
        <v>704</v>
      </c>
      <c r="D369" s="3">
        <v>0</v>
      </c>
      <c r="E369" s="3">
        <v>0</v>
      </c>
      <c r="F369" s="6">
        <f t="shared" si="45"/>
        <v>0</v>
      </c>
      <c r="G369" s="8">
        <f>36.5735*C369</f>
        <v>1133.7785000000001</v>
      </c>
      <c r="H369" s="8">
        <f t="shared" si="46"/>
        <v>132.99</v>
      </c>
      <c r="I369" s="8">
        <f t="shared" si="47"/>
        <v>0</v>
      </c>
      <c r="J369" s="8">
        <f t="shared" si="48"/>
        <v>1266.7685000000001</v>
      </c>
      <c r="K369" s="8">
        <f t="shared" si="52"/>
        <v>3430226.7224335005</v>
      </c>
      <c r="L369" s="18">
        <f t="shared" si="50"/>
        <v>0.5175808720112518</v>
      </c>
      <c r="M369" s="18">
        <f t="shared" si="51"/>
        <v>0.9681523576066736</v>
      </c>
    </row>
    <row r="370" spans="1:13" ht="12.75">
      <c r="A370" s="17">
        <f t="shared" si="49"/>
        <v>369</v>
      </c>
      <c r="B370" s="2" t="s">
        <v>1041</v>
      </c>
      <c r="C370" s="5">
        <v>0</v>
      </c>
      <c r="D370" s="3" t="s">
        <v>1042</v>
      </c>
      <c r="E370" s="3">
        <v>0</v>
      </c>
      <c r="F370" s="6">
        <f t="shared" si="45"/>
        <v>65000</v>
      </c>
      <c r="G370" s="8">
        <f>0.01154*F370</f>
        <v>750.1</v>
      </c>
      <c r="H370" s="8">
        <f t="shared" si="46"/>
        <v>0</v>
      </c>
      <c r="I370" s="8">
        <f t="shared" si="47"/>
        <v>493.675</v>
      </c>
      <c r="J370" s="8">
        <f t="shared" si="48"/>
        <v>1243.775</v>
      </c>
      <c r="K370" s="8">
        <f t="shared" si="52"/>
        <v>3431470.4974335004</v>
      </c>
      <c r="L370" s="18">
        <f t="shared" si="50"/>
        <v>0.5189873417721519</v>
      </c>
      <c r="M370" s="18">
        <f t="shared" si="51"/>
        <v>0.9685034025363592</v>
      </c>
    </row>
    <row r="371" spans="1:13" ht="12.75">
      <c r="A371" s="17">
        <f t="shared" si="49"/>
        <v>370</v>
      </c>
      <c r="B371" s="2" t="s">
        <v>167</v>
      </c>
      <c r="C371" s="5">
        <v>0</v>
      </c>
      <c r="D371" s="3" t="s">
        <v>168</v>
      </c>
      <c r="E371" s="3">
        <v>0</v>
      </c>
      <c r="F371" s="6">
        <f t="shared" si="45"/>
        <v>64973</v>
      </c>
      <c r="G371" s="8">
        <f>0.01154*F371</f>
        <v>749.78842</v>
      </c>
      <c r="H371" s="8">
        <f t="shared" si="46"/>
        <v>0</v>
      </c>
      <c r="I371" s="8">
        <f t="shared" si="47"/>
        <v>493.469935</v>
      </c>
      <c r="J371" s="8">
        <f t="shared" si="48"/>
        <v>1243.258355</v>
      </c>
      <c r="K371" s="8">
        <f t="shared" si="52"/>
        <v>3432713.7557885004</v>
      </c>
      <c r="L371" s="18">
        <f t="shared" si="50"/>
        <v>0.5203938115330521</v>
      </c>
      <c r="M371" s="18">
        <f t="shared" si="51"/>
        <v>0.9688543016473817</v>
      </c>
    </row>
    <row r="372" spans="1:13" ht="12.75">
      <c r="A372" s="17">
        <f t="shared" si="49"/>
        <v>371</v>
      </c>
      <c r="B372" s="2" t="s">
        <v>144</v>
      </c>
      <c r="C372" s="5">
        <v>0</v>
      </c>
      <c r="D372" s="4">
        <v>64734</v>
      </c>
      <c r="E372" s="3">
        <v>0</v>
      </c>
      <c r="F372" s="6">
        <f t="shared" si="45"/>
        <v>64734</v>
      </c>
      <c r="G372" s="8">
        <f>0.01154*F372</f>
        <v>747.03036</v>
      </c>
      <c r="H372" s="8">
        <f t="shared" si="46"/>
        <v>0</v>
      </c>
      <c r="I372" s="8">
        <f t="shared" si="47"/>
        <v>491.65473000000003</v>
      </c>
      <c r="J372" s="8">
        <f t="shared" si="48"/>
        <v>1238.68509</v>
      </c>
      <c r="K372" s="8">
        <f t="shared" si="52"/>
        <v>3433952.4408785</v>
      </c>
      <c r="L372" s="18">
        <f t="shared" si="50"/>
        <v>0.5218002812939522</v>
      </c>
      <c r="M372" s="18">
        <f t="shared" si="51"/>
        <v>0.9692039099932012</v>
      </c>
    </row>
    <row r="373" spans="1:13" ht="12.75">
      <c r="A373" s="17">
        <f t="shared" si="49"/>
        <v>372</v>
      </c>
      <c r="B373" s="2" t="s">
        <v>341</v>
      </c>
      <c r="C373" s="5" t="s">
        <v>703</v>
      </c>
      <c r="D373" s="3">
        <v>0</v>
      </c>
      <c r="E373" s="3">
        <v>0</v>
      </c>
      <c r="F373" s="6">
        <f t="shared" si="45"/>
        <v>0</v>
      </c>
      <c r="G373" s="8">
        <f>36.5735*C373</f>
        <v>1097.2050000000002</v>
      </c>
      <c r="H373" s="8">
        <f t="shared" si="46"/>
        <v>128.7</v>
      </c>
      <c r="I373" s="8">
        <f t="shared" si="47"/>
        <v>0</v>
      </c>
      <c r="J373" s="8">
        <f t="shared" si="48"/>
        <v>1225.9050000000002</v>
      </c>
      <c r="K373" s="8">
        <f t="shared" si="52"/>
        <v>3435178.3458785</v>
      </c>
      <c r="L373" s="18">
        <f t="shared" si="50"/>
        <v>0.5232067510548524</v>
      </c>
      <c r="M373" s="18">
        <f t="shared" si="51"/>
        <v>0.9695499112671664</v>
      </c>
    </row>
    <row r="374" spans="1:13" ht="12.75">
      <c r="A374" s="17">
        <f t="shared" si="49"/>
        <v>373</v>
      </c>
      <c r="B374" s="2">
        <v>554</v>
      </c>
      <c r="C374" s="5" t="s">
        <v>703</v>
      </c>
      <c r="D374" s="3">
        <v>0</v>
      </c>
      <c r="E374" s="3">
        <v>0</v>
      </c>
      <c r="F374" s="6">
        <f t="shared" si="45"/>
        <v>0</v>
      </c>
      <c r="G374" s="8">
        <f>36.5735*C374</f>
        <v>1097.2050000000002</v>
      </c>
      <c r="H374" s="8">
        <f t="shared" si="46"/>
        <v>128.7</v>
      </c>
      <c r="I374" s="8">
        <f t="shared" si="47"/>
        <v>0</v>
      </c>
      <c r="J374" s="8">
        <f t="shared" si="48"/>
        <v>1225.9050000000002</v>
      </c>
      <c r="K374" s="8">
        <f t="shared" si="52"/>
        <v>3436404.2508785</v>
      </c>
      <c r="L374" s="18">
        <f t="shared" si="50"/>
        <v>0.5246132208157525</v>
      </c>
      <c r="M374" s="18">
        <f t="shared" si="51"/>
        <v>0.9698959125411316</v>
      </c>
    </row>
    <row r="375" spans="1:13" ht="12.75">
      <c r="A375" s="17">
        <f t="shared" si="49"/>
        <v>374</v>
      </c>
      <c r="B375" s="2" t="s">
        <v>695</v>
      </c>
      <c r="C375" s="5">
        <v>0</v>
      </c>
      <c r="D375" s="3">
        <v>0</v>
      </c>
      <c r="E375" s="3" t="s">
        <v>696</v>
      </c>
      <c r="F375" s="6">
        <f t="shared" si="45"/>
        <v>62000</v>
      </c>
      <c r="G375" s="8">
        <f>0.01154*F375</f>
        <v>715.48</v>
      </c>
      <c r="H375" s="8">
        <f t="shared" si="46"/>
        <v>0</v>
      </c>
      <c r="I375" s="8">
        <f t="shared" si="47"/>
        <v>470.89</v>
      </c>
      <c r="J375" s="8">
        <f t="shared" si="48"/>
        <v>1186.37</v>
      </c>
      <c r="K375" s="8">
        <f t="shared" si="52"/>
        <v>3437590.6208785</v>
      </c>
      <c r="L375" s="18">
        <f t="shared" si="50"/>
        <v>0.5260196905766527</v>
      </c>
      <c r="M375" s="18">
        <f t="shared" si="51"/>
        <v>0.9702307553971394</v>
      </c>
    </row>
    <row r="376" spans="1:13" ht="12.75">
      <c r="A376" s="17">
        <f t="shared" si="49"/>
        <v>375</v>
      </c>
      <c r="B376" s="2" t="s">
        <v>58</v>
      </c>
      <c r="C376" s="5" t="s">
        <v>1068</v>
      </c>
      <c r="D376" s="3">
        <v>0</v>
      </c>
      <c r="E376" s="3">
        <v>0</v>
      </c>
      <c r="F376" s="6">
        <f t="shared" si="45"/>
        <v>0</v>
      </c>
      <c r="G376" s="8">
        <f>36.5735*C376</f>
        <v>1060.6315000000002</v>
      </c>
      <c r="H376" s="8">
        <f t="shared" si="46"/>
        <v>124.41</v>
      </c>
      <c r="I376" s="8">
        <f t="shared" si="47"/>
        <v>0</v>
      </c>
      <c r="J376" s="8">
        <f t="shared" si="48"/>
        <v>1185.0415000000003</v>
      </c>
      <c r="K376" s="8">
        <f t="shared" si="52"/>
        <v>3438775.6623784998</v>
      </c>
      <c r="L376" s="18">
        <f t="shared" si="50"/>
        <v>0.5274261603375527</v>
      </c>
      <c r="M376" s="18">
        <f t="shared" si="51"/>
        <v>0.9705652232953058</v>
      </c>
    </row>
    <row r="377" spans="1:13" ht="12.75">
      <c r="A377" s="17">
        <f t="shared" si="49"/>
        <v>376</v>
      </c>
      <c r="B377" s="2" t="s">
        <v>626</v>
      </c>
      <c r="C377" s="5">
        <v>0</v>
      </c>
      <c r="D377" s="3">
        <v>0</v>
      </c>
      <c r="E377" s="3" t="s">
        <v>627</v>
      </c>
      <c r="F377" s="6">
        <f t="shared" si="45"/>
        <v>61104</v>
      </c>
      <c r="G377" s="8">
        <f>0.01154*F377</f>
        <v>705.14016</v>
      </c>
      <c r="H377" s="8">
        <f t="shared" si="46"/>
        <v>0</v>
      </c>
      <c r="I377" s="8">
        <f t="shared" si="47"/>
        <v>464.08488</v>
      </c>
      <c r="J377" s="8">
        <f t="shared" si="48"/>
        <v>1169.22504</v>
      </c>
      <c r="K377" s="8">
        <f t="shared" si="52"/>
        <v>3439944.8874184997</v>
      </c>
      <c r="L377" s="18">
        <f t="shared" si="50"/>
        <v>0.5288326300984529</v>
      </c>
      <c r="M377" s="18">
        <f t="shared" si="51"/>
        <v>0.9708952271319752</v>
      </c>
    </row>
    <row r="378" spans="1:13" ht="12.75">
      <c r="A378" s="17">
        <f t="shared" si="49"/>
        <v>377</v>
      </c>
      <c r="B378" s="2" t="s">
        <v>750</v>
      </c>
      <c r="C378" s="5">
        <v>0</v>
      </c>
      <c r="D378" s="3" t="s">
        <v>751</v>
      </c>
      <c r="E378" s="3">
        <v>0</v>
      </c>
      <c r="F378" s="6">
        <f t="shared" si="45"/>
        <v>61000</v>
      </c>
      <c r="G378" s="8">
        <f>0.01154*F378</f>
        <v>703.9399999999999</v>
      </c>
      <c r="H378" s="8">
        <f t="shared" si="46"/>
        <v>0</v>
      </c>
      <c r="I378" s="8">
        <f t="shared" si="47"/>
        <v>463.295</v>
      </c>
      <c r="J378" s="8">
        <f t="shared" si="48"/>
        <v>1167.235</v>
      </c>
      <c r="K378" s="8">
        <f t="shared" si="52"/>
        <v>3441112.1224184996</v>
      </c>
      <c r="L378" s="18">
        <f t="shared" si="50"/>
        <v>0.530239099859353</v>
      </c>
      <c r="M378" s="18">
        <f t="shared" si="51"/>
        <v>0.971224669296757</v>
      </c>
    </row>
    <row r="379" spans="1:13" ht="12.75">
      <c r="A379" s="17">
        <f t="shared" si="49"/>
        <v>378</v>
      </c>
      <c r="B379" s="2" t="s">
        <v>380</v>
      </c>
      <c r="C379" s="5" t="s">
        <v>711</v>
      </c>
      <c r="D379" s="3">
        <v>0</v>
      </c>
      <c r="E379" s="3">
        <v>0</v>
      </c>
      <c r="F379" s="6">
        <f t="shared" si="45"/>
        <v>0</v>
      </c>
      <c r="G379" s="8">
        <f aca="true" t="shared" si="53" ref="G379:G384">36.5735*C379</f>
        <v>1024.058</v>
      </c>
      <c r="H379" s="8">
        <f t="shared" si="46"/>
        <v>120.12</v>
      </c>
      <c r="I379" s="8">
        <f t="shared" si="47"/>
        <v>0</v>
      </c>
      <c r="J379" s="8">
        <f t="shared" si="48"/>
        <v>1144.1779999999999</v>
      </c>
      <c r="K379" s="8">
        <f t="shared" si="52"/>
        <v>3442256.3004184994</v>
      </c>
      <c r="L379" s="18">
        <f t="shared" si="50"/>
        <v>0.5316455696202531</v>
      </c>
      <c r="M379" s="18">
        <f t="shared" si="51"/>
        <v>0.9715476038191245</v>
      </c>
    </row>
    <row r="380" spans="1:13" ht="12.75">
      <c r="A380" s="17">
        <f t="shared" si="49"/>
        <v>379</v>
      </c>
      <c r="B380" s="2" t="s">
        <v>461</v>
      </c>
      <c r="C380" s="5" t="s">
        <v>711</v>
      </c>
      <c r="D380" s="3">
        <v>0</v>
      </c>
      <c r="E380" s="3">
        <v>0</v>
      </c>
      <c r="F380" s="6">
        <f t="shared" si="45"/>
        <v>0</v>
      </c>
      <c r="G380" s="8">
        <f t="shared" si="53"/>
        <v>1024.058</v>
      </c>
      <c r="H380" s="8">
        <f t="shared" si="46"/>
        <v>120.12</v>
      </c>
      <c r="I380" s="8">
        <f t="shared" si="47"/>
        <v>0</v>
      </c>
      <c r="J380" s="8">
        <f t="shared" si="48"/>
        <v>1144.1779999999999</v>
      </c>
      <c r="K380" s="8">
        <f t="shared" si="52"/>
        <v>3443400.478418499</v>
      </c>
      <c r="L380" s="18">
        <f t="shared" si="50"/>
        <v>0.5330520393811533</v>
      </c>
      <c r="M380" s="18">
        <f t="shared" si="51"/>
        <v>0.9718705383414921</v>
      </c>
    </row>
    <row r="381" spans="1:13" ht="12.75">
      <c r="A381" s="17">
        <f t="shared" si="49"/>
        <v>380</v>
      </c>
      <c r="B381" s="2" t="s">
        <v>934</v>
      </c>
      <c r="C381" s="5" t="s">
        <v>700</v>
      </c>
      <c r="D381" s="3">
        <v>0</v>
      </c>
      <c r="E381" s="3">
        <v>0</v>
      </c>
      <c r="F381" s="6">
        <f t="shared" si="45"/>
        <v>0</v>
      </c>
      <c r="G381" s="8">
        <f t="shared" si="53"/>
        <v>987.4845</v>
      </c>
      <c r="H381" s="8">
        <f t="shared" si="46"/>
        <v>115.83</v>
      </c>
      <c r="I381" s="8">
        <f t="shared" si="47"/>
        <v>0</v>
      </c>
      <c r="J381" s="8">
        <f t="shared" si="48"/>
        <v>1103.3145</v>
      </c>
      <c r="K381" s="8">
        <f t="shared" si="52"/>
        <v>3444503.792918499</v>
      </c>
      <c r="L381" s="18">
        <f t="shared" si="50"/>
        <v>0.5344585091420534</v>
      </c>
      <c r="M381" s="18">
        <f t="shared" si="51"/>
        <v>0.9721819394880609</v>
      </c>
    </row>
    <row r="382" spans="1:13" ht="12.75">
      <c r="A382" s="17">
        <f t="shared" si="49"/>
        <v>381</v>
      </c>
      <c r="B382" s="2" t="s">
        <v>1052</v>
      </c>
      <c r="C382" s="5" t="s">
        <v>746</v>
      </c>
      <c r="D382" s="3">
        <v>0</v>
      </c>
      <c r="E382" s="3">
        <v>0</v>
      </c>
      <c r="F382" s="6">
        <f t="shared" si="45"/>
        <v>0</v>
      </c>
      <c r="G382" s="8">
        <f t="shared" si="53"/>
        <v>950.9110000000001</v>
      </c>
      <c r="H382" s="8">
        <f t="shared" si="46"/>
        <v>111.54</v>
      </c>
      <c r="I382" s="8">
        <f t="shared" si="47"/>
        <v>0</v>
      </c>
      <c r="J382" s="8">
        <f t="shared" si="48"/>
        <v>1062.451</v>
      </c>
      <c r="K382" s="8">
        <f t="shared" si="52"/>
        <v>3445566.243918499</v>
      </c>
      <c r="L382" s="18">
        <f t="shared" si="50"/>
        <v>0.5358649789029536</v>
      </c>
      <c r="M382" s="18">
        <f t="shared" si="51"/>
        <v>0.9724818072588307</v>
      </c>
    </row>
    <row r="383" spans="1:13" ht="12.75">
      <c r="A383" s="17">
        <f t="shared" si="49"/>
        <v>382</v>
      </c>
      <c r="B383" s="2" t="s">
        <v>75</v>
      </c>
      <c r="C383" s="5" t="s">
        <v>746</v>
      </c>
      <c r="D383" s="3">
        <v>0</v>
      </c>
      <c r="E383" s="3">
        <v>0</v>
      </c>
      <c r="F383" s="6">
        <f t="shared" si="45"/>
        <v>0</v>
      </c>
      <c r="G383" s="8">
        <f t="shared" si="53"/>
        <v>950.9110000000001</v>
      </c>
      <c r="H383" s="8">
        <f t="shared" si="46"/>
        <v>111.54</v>
      </c>
      <c r="I383" s="8">
        <f t="shared" si="47"/>
        <v>0</v>
      </c>
      <c r="J383" s="8">
        <f t="shared" si="48"/>
        <v>1062.451</v>
      </c>
      <c r="K383" s="8">
        <f t="shared" si="52"/>
        <v>3446628.694918499</v>
      </c>
      <c r="L383" s="18">
        <f t="shared" si="50"/>
        <v>0.5372714486638537</v>
      </c>
      <c r="M383" s="18">
        <f t="shared" si="51"/>
        <v>0.9727816750296006</v>
      </c>
    </row>
    <row r="384" spans="1:13" ht="12.75">
      <c r="A384" s="17">
        <f t="shared" si="49"/>
        <v>383</v>
      </c>
      <c r="B384" s="2" t="s">
        <v>550</v>
      </c>
      <c r="C384" s="5" t="s">
        <v>746</v>
      </c>
      <c r="D384" s="3">
        <v>0</v>
      </c>
      <c r="E384" s="3">
        <v>0</v>
      </c>
      <c r="F384" s="6">
        <f aca="true" t="shared" si="54" ref="F384:F447">+D384+E384</f>
        <v>0</v>
      </c>
      <c r="G384" s="8">
        <f t="shared" si="53"/>
        <v>950.9110000000001</v>
      </c>
      <c r="H384" s="8">
        <f aca="true" t="shared" si="55" ref="H384:H447">+C384*8.58*1100/2200</f>
        <v>111.54</v>
      </c>
      <c r="I384" s="8">
        <f aca="true" t="shared" si="56" ref="I384:I447">+F384*0.01519*0.5</f>
        <v>0</v>
      </c>
      <c r="J384" s="8">
        <f aca="true" t="shared" si="57" ref="J384:J447">+G384+H384+I384</f>
        <v>1062.451</v>
      </c>
      <c r="K384" s="8">
        <f t="shared" si="52"/>
        <v>3447691.1459184987</v>
      </c>
      <c r="L384" s="18">
        <f t="shared" si="50"/>
        <v>0.5386779184247539</v>
      </c>
      <c r="M384" s="18">
        <f t="shared" si="51"/>
        <v>0.9730815428003705</v>
      </c>
    </row>
    <row r="385" spans="1:13" ht="12.75">
      <c r="A385" s="17">
        <f t="shared" si="49"/>
        <v>384</v>
      </c>
      <c r="B385" s="2" t="s">
        <v>429</v>
      </c>
      <c r="C385" s="5">
        <v>0</v>
      </c>
      <c r="D385" s="3">
        <v>0</v>
      </c>
      <c r="E385" s="3" t="s">
        <v>430</v>
      </c>
      <c r="F385" s="6">
        <f t="shared" si="54"/>
        <v>54000</v>
      </c>
      <c r="G385" s="8">
        <f>0.01154*F385</f>
        <v>623.16</v>
      </c>
      <c r="H385" s="8">
        <f t="shared" si="55"/>
        <v>0</v>
      </c>
      <c r="I385" s="8">
        <f t="shared" si="56"/>
        <v>410.13</v>
      </c>
      <c r="J385" s="8">
        <f t="shared" si="57"/>
        <v>1033.29</v>
      </c>
      <c r="K385" s="8">
        <f t="shared" si="52"/>
        <v>3448724.435918499</v>
      </c>
      <c r="L385" s="18">
        <f t="shared" si="50"/>
        <v>0.540084388185654</v>
      </c>
      <c r="M385" s="18">
        <f t="shared" si="51"/>
        <v>0.9733731801265708</v>
      </c>
    </row>
    <row r="386" spans="1:13" ht="12.75">
      <c r="A386" s="17">
        <f aca="true" t="shared" si="58" ref="A386:A449">+A385+1</f>
        <v>385</v>
      </c>
      <c r="B386" s="2" t="s">
        <v>433</v>
      </c>
      <c r="C386" s="5">
        <v>0</v>
      </c>
      <c r="D386" s="3">
        <v>0</v>
      </c>
      <c r="E386" s="3" t="s">
        <v>434</v>
      </c>
      <c r="F386" s="6">
        <f t="shared" si="54"/>
        <v>53629</v>
      </c>
      <c r="G386" s="8">
        <f>0.01154*F386</f>
        <v>618.87866</v>
      </c>
      <c r="H386" s="8">
        <f t="shared" si="55"/>
        <v>0</v>
      </c>
      <c r="I386" s="8">
        <f t="shared" si="56"/>
        <v>407.312255</v>
      </c>
      <c r="J386" s="8">
        <f t="shared" si="57"/>
        <v>1026.190915</v>
      </c>
      <c r="K386" s="8">
        <f t="shared" si="52"/>
        <v>3449750.626833499</v>
      </c>
      <c r="L386" s="18">
        <f t="shared" si="50"/>
        <v>0.5414908579465542</v>
      </c>
      <c r="M386" s="18">
        <f t="shared" si="51"/>
        <v>0.9736628137963264</v>
      </c>
    </row>
    <row r="387" spans="1:13" ht="12.75">
      <c r="A387" s="17">
        <f t="shared" si="58"/>
        <v>386</v>
      </c>
      <c r="B387" s="2" t="s">
        <v>502</v>
      </c>
      <c r="C387" s="5" t="s">
        <v>753</v>
      </c>
      <c r="D387" s="3">
        <v>0</v>
      </c>
      <c r="E387" s="3">
        <v>0</v>
      </c>
      <c r="F387" s="6">
        <f t="shared" si="54"/>
        <v>0</v>
      </c>
      <c r="G387" s="8">
        <f>36.5735*C387</f>
        <v>914.3375000000001</v>
      </c>
      <c r="H387" s="8">
        <f t="shared" si="55"/>
        <v>107.25</v>
      </c>
      <c r="I387" s="8">
        <f t="shared" si="56"/>
        <v>0</v>
      </c>
      <c r="J387" s="8">
        <f t="shared" si="57"/>
        <v>1021.5875000000001</v>
      </c>
      <c r="K387" s="8">
        <f t="shared" si="52"/>
        <v>3450772.214333499</v>
      </c>
      <c r="L387" s="18">
        <f aca="true" t="shared" si="59" ref="L387:L450">+A387/$A$712</f>
        <v>0.5428973277074542</v>
      </c>
      <c r="M387" s="18">
        <f aca="true" t="shared" si="60" ref="M387:M450">+K387/$K$712</f>
        <v>0.9739511481912975</v>
      </c>
    </row>
    <row r="388" spans="1:13" ht="12.75">
      <c r="A388" s="17">
        <f t="shared" si="58"/>
        <v>387</v>
      </c>
      <c r="B388" s="2" t="s">
        <v>26</v>
      </c>
      <c r="C388" s="5" t="s">
        <v>753</v>
      </c>
      <c r="D388" s="3">
        <v>0</v>
      </c>
      <c r="E388" s="3">
        <v>0</v>
      </c>
      <c r="F388" s="6">
        <f t="shared" si="54"/>
        <v>0</v>
      </c>
      <c r="G388" s="8">
        <f>36.5735*C388</f>
        <v>914.3375000000001</v>
      </c>
      <c r="H388" s="8">
        <f t="shared" si="55"/>
        <v>107.25</v>
      </c>
      <c r="I388" s="8">
        <f t="shared" si="56"/>
        <v>0</v>
      </c>
      <c r="J388" s="8">
        <f t="shared" si="57"/>
        <v>1021.5875000000001</v>
      </c>
      <c r="K388" s="8">
        <f t="shared" si="52"/>
        <v>3451793.8018334988</v>
      </c>
      <c r="L388" s="18">
        <f t="shared" si="59"/>
        <v>0.5443037974683544</v>
      </c>
      <c r="M388" s="18">
        <f t="shared" si="60"/>
        <v>0.9742394825862685</v>
      </c>
    </row>
    <row r="389" spans="1:13" ht="12.75">
      <c r="A389" s="17">
        <f t="shared" si="58"/>
        <v>388</v>
      </c>
      <c r="B389" s="2" t="s">
        <v>1039</v>
      </c>
      <c r="C389" s="5" t="s">
        <v>708</v>
      </c>
      <c r="D389" s="3">
        <v>0</v>
      </c>
      <c r="E389" s="3">
        <v>0</v>
      </c>
      <c r="F389" s="6">
        <f t="shared" si="54"/>
        <v>0</v>
      </c>
      <c r="G389" s="8">
        <f>36.5735*C389</f>
        <v>877.7640000000001</v>
      </c>
      <c r="H389" s="8">
        <f t="shared" si="55"/>
        <v>102.96000000000001</v>
      </c>
      <c r="I389" s="8">
        <f t="shared" si="56"/>
        <v>0</v>
      </c>
      <c r="J389" s="8">
        <f t="shared" si="57"/>
        <v>980.7240000000002</v>
      </c>
      <c r="K389" s="8">
        <f aca="true" t="shared" si="61" ref="K389:K452">+K388+J389</f>
        <v>3452774.5258334987</v>
      </c>
      <c r="L389" s="18">
        <f t="shared" si="59"/>
        <v>0.5457102672292545</v>
      </c>
      <c r="M389" s="18">
        <f t="shared" si="60"/>
        <v>0.9745162836054407</v>
      </c>
    </row>
    <row r="390" spans="1:13" ht="12.75">
      <c r="A390" s="17">
        <f t="shared" si="58"/>
        <v>389</v>
      </c>
      <c r="B390" s="2" t="s">
        <v>1107</v>
      </c>
      <c r="C390" s="5" t="s">
        <v>708</v>
      </c>
      <c r="D390" s="3">
        <v>0</v>
      </c>
      <c r="E390" s="3">
        <v>0</v>
      </c>
      <c r="F390" s="6">
        <f t="shared" si="54"/>
        <v>0</v>
      </c>
      <c r="G390" s="8">
        <f>36.5735*C390</f>
        <v>877.7640000000001</v>
      </c>
      <c r="H390" s="8">
        <f t="shared" si="55"/>
        <v>102.96000000000001</v>
      </c>
      <c r="I390" s="8">
        <f t="shared" si="56"/>
        <v>0</v>
      </c>
      <c r="J390" s="8">
        <f t="shared" si="57"/>
        <v>980.7240000000002</v>
      </c>
      <c r="K390" s="8">
        <f t="shared" si="61"/>
        <v>3453755.2498334986</v>
      </c>
      <c r="L390" s="18">
        <f t="shared" si="59"/>
        <v>0.5471167369901547</v>
      </c>
      <c r="M390" s="18">
        <f t="shared" si="60"/>
        <v>0.9747930846246129</v>
      </c>
    </row>
    <row r="391" spans="1:13" ht="12.75">
      <c r="A391" s="17">
        <f t="shared" si="58"/>
        <v>390</v>
      </c>
      <c r="B391" s="2" t="s">
        <v>446</v>
      </c>
      <c r="C391" s="5" t="s">
        <v>708</v>
      </c>
      <c r="D391" s="3">
        <v>0</v>
      </c>
      <c r="E391" s="3">
        <v>0</v>
      </c>
      <c r="F391" s="6">
        <f t="shared" si="54"/>
        <v>0</v>
      </c>
      <c r="G391" s="8">
        <f>36.5735*C391</f>
        <v>877.7640000000001</v>
      </c>
      <c r="H391" s="8">
        <f t="shared" si="55"/>
        <v>102.96000000000001</v>
      </c>
      <c r="I391" s="8">
        <f t="shared" si="56"/>
        <v>0</v>
      </c>
      <c r="J391" s="8">
        <f t="shared" si="57"/>
        <v>980.7240000000002</v>
      </c>
      <c r="K391" s="8">
        <f t="shared" si="61"/>
        <v>3454735.9738334985</v>
      </c>
      <c r="L391" s="18">
        <f t="shared" si="59"/>
        <v>0.5485232067510548</v>
      </c>
      <c r="M391" s="18">
        <f t="shared" si="60"/>
        <v>0.9750698856437852</v>
      </c>
    </row>
    <row r="392" spans="1:13" ht="12.75">
      <c r="A392" s="17">
        <f t="shared" si="58"/>
        <v>391</v>
      </c>
      <c r="B392" s="2" t="s">
        <v>1050</v>
      </c>
      <c r="C392" s="5">
        <v>0</v>
      </c>
      <c r="D392" s="3" t="s">
        <v>1051</v>
      </c>
      <c r="E392" s="3">
        <v>0</v>
      </c>
      <c r="F392" s="6">
        <f t="shared" si="54"/>
        <v>50814</v>
      </c>
      <c r="G392" s="8">
        <f>0.01154*F392</f>
        <v>586.39356</v>
      </c>
      <c r="H392" s="8">
        <f t="shared" si="55"/>
        <v>0</v>
      </c>
      <c r="I392" s="8">
        <f t="shared" si="56"/>
        <v>385.93233000000004</v>
      </c>
      <c r="J392" s="8">
        <f t="shared" si="57"/>
        <v>972.3258900000001</v>
      </c>
      <c r="K392" s="8">
        <f t="shared" si="61"/>
        <v>3455708.2997234985</v>
      </c>
      <c r="L392" s="18">
        <f t="shared" si="59"/>
        <v>0.549929676511955</v>
      </c>
      <c r="M392" s="18">
        <f t="shared" si="60"/>
        <v>0.9753443163677397</v>
      </c>
    </row>
    <row r="393" spans="1:13" ht="12.75">
      <c r="A393" s="17">
        <f t="shared" si="58"/>
        <v>392</v>
      </c>
      <c r="B393" s="2" t="s">
        <v>274</v>
      </c>
      <c r="C393" s="5">
        <v>0</v>
      </c>
      <c r="D393" s="3">
        <v>0</v>
      </c>
      <c r="E393" s="3" t="s">
        <v>188</v>
      </c>
      <c r="F393" s="6">
        <f t="shared" si="54"/>
        <v>50340</v>
      </c>
      <c r="G393" s="8">
        <f>0.01154*F393</f>
        <v>580.9236</v>
      </c>
      <c r="H393" s="8">
        <f t="shared" si="55"/>
        <v>0</v>
      </c>
      <c r="I393" s="8">
        <f t="shared" si="56"/>
        <v>382.33230000000003</v>
      </c>
      <c r="J393" s="8">
        <f t="shared" si="57"/>
        <v>963.2559</v>
      </c>
      <c r="K393" s="8">
        <f t="shared" si="61"/>
        <v>3456671.5556234987</v>
      </c>
      <c r="L393" s="18">
        <f t="shared" si="59"/>
        <v>0.5513361462728551</v>
      </c>
      <c r="M393" s="18">
        <f t="shared" si="60"/>
        <v>0.9756161871640531</v>
      </c>
    </row>
    <row r="394" spans="1:13" ht="12.75">
      <c r="A394" s="17">
        <f t="shared" si="58"/>
        <v>393</v>
      </c>
      <c r="B394" s="2" t="s">
        <v>633</v>
      </c>
      <c r="C394" s="5">
        <v>0</v>
      </c>
      <c r="D394" s="3">
        <v>0</v>
      </c>
      <c r="E394" s="3" t="s">
        <v>989</v>
      </c>
      <c r="F394" s="6">
        <f t="shared" si="54"/>
        <v>50000</v>
      </c>
      <c r="G394" s="8">
        <f>0.01154*F394</f>
        <v>577</v>
      </c>
      <c r="H394" s="8">
        <f t="shared" si="55"/>
        <v>0</v>
      </c>
      <c r="I394" s="8">
        <f t="shared" si="56"/>
        <v>379.75</v>
      </c>
      <c r="J394" s="8">
        <f t="shared" si="57"/>
        <v>956.75</v>
      </c>
      <c r="K394" s="8">
        <f t="shared" si="61"/>
        <v>3457628.3056234987</v>
      </c>
      <c r="L394" s="18">
        <f t="shared" si="59"/>
        <v>0.5527426160337553</v>
      </c>
      <c r="M394" s="18">
        <f t="shared" si="60"/>
        <v>0.9758862217253497</v>
      </c>
    </row>
    <row r="395" spans="1:13" ht="12.75">
      <c r="A395" s="17">
        <f t="shared" si="58"/>
        <v>394</v>
      </c>
      <c r="B395" s="2" t="s">
        <v>235</v>
      </c>
      <c r="C395" s="5" t="s">
        <v>710</v>
      </c>
      <c r="D395" s="3">
        <v>0</v>
      </c>
      <c r="E395" s="3">
        <v>0</v>
      </c>
      <c r="F395" s="6">
        <f t="shared" si="54"/>
        <v>0</v>
      </c>
      <c r="G395" s="8">
        <f>36.5735*C395</f>
        <v>841.1905</v>
      </c>
      <c r="H395" s="8">
        <f t="shared" si="55"/>
        <v>98.67</v>
      </c>
      <c r="I395" s="8">
        <f t="shared" si="56"/>
        <v>0</v>
      </c>
      <c r="J395" s="8">
        <f t="shared" si="57"/>
        <v>939.8605</v>
      </c>
      <c r="K395" s="8">
        <f t="shared" si="61"/>
        <v>3458568.1661234987</v>
      </c>
      <c r="L395" s="18">
        <f t="shared" si="59"/>
        <v>0.5541490857946554</v>
      </c>
      <c r="M395" s="18">
        <f t="shared" si="60"/>
        <v>0.9761514893687231</v>
      </c>
    </row>
    <row r="396" spans="1:13" ht="12.75">
      <c r="A396" s="17">
        <f t="shared" si="58"/>
        <v>395</v>
      </c>
      <c r="B396" s="2" t="s">
        <v>689</v>
      </c>
      <c r="C396" s="5">
        <v>0</v>
      </c>
      <c r="D396" s="3" t="s">
        <v>690</v>
      </c>
      <c r="E396" s="3" t="s">
        <v>691</v>
      </c>
      <c r="F396" s="6">
        <f t="shared" si="54"/>
        <v>48412</v>
      </c>
      <c r="G396" s="8">
        <f>0.01154*F396</f>
        <v>558.67448</v>
      </c>
      <c r="H396" s="8">
        <f t="shared" si="55"/>
        <v>0</v>
      </c>
      <c r="I396" s="8">
        <f t="shared" si="56"/>
        <v>367.68914</v>
      </c>
      <c r="J396" s="8">
        <f t="shared" si="57"/>
        <v>926.3636200000001</v>
      </c>
      <c r="K396" s="8">
        <f t="shared" si="61"/>
        <v>3459494.5297434987</v>
      </c>
      <c r="L396" s="18">
        <f t="shared" si="59"/>
        <v>0.5555555555555556</v>
      </c>
      <c r="M396" s="18">
        <f t="shared" si="60"/>
        <v>0.9764129476323529</v>
      </c>
    </row>
    <row r="397" spans="1:13" ht="12.75">
      <c r="A397" s="17">
        <f t="shared" si="58"/>
        <v>396</v>
      </c>
      <c r="B397" s="2" t="s">
        <v>591</v>
      </c>
      <c r="C397" s="5" t="s">
        <v>853</v>
      </c>
      <c r="D397" s="3">
        <v>0</v>
      </c>
      <c r="E397" s="3">
        <v>0</v>
      </c>
      <c r="F397" s="6">
        <f t="shared" si="54"/>
        <v>0</v>
      </c>
      <c r="G397" s="8">
        <f>36.5735*C397</f>
        <v>804.6170000000001</v>
      </c>
      <c r="H397" s="8">
        <f t="shared" si="55"/>
        <v>94.38</v>
      </c>
      <c r="I397" s="8">
        <f t="shared" si="56"/>
        <v>0</v>
      </c>
      <c r="J397" s="8">
        <f t="shared" si="57"/>
        <v>898.9970000000001</v>
      </c>
      <c r="K397" s="8">
        <f t="shared" si="61"/>
        <v>3460393.5267434986</v>
      </c>
      <c r="L397" s="18">
        <f t="shared" si="59"/>
        <v>0.5569620253164557</v>
      </c>
      <c r="M397" s="18">
        <f t="shared" si="60"/>
        <v>0.9766666818999274</v>
      </c>
    </row>
    <row r="398" spans="1:13" ht="12.75">
      <c r="A398" s="17">
        <f t="shared" si="58"/>
        <v>397</v>
      </c>
      <c r="B398" s="2" t="s">
        <v>223</v>
      </c>
      <c r="C398" s="5" t="s">
        <v>853</v>
      </c>
      <c r="D398" s="3">
        <v>0</v>
      </c>
      <c r="E398" s="3">
        <v>0</v>
      </c>
      <c r="F398" s="6">
        <f t="shared" si="54"/>
        <v>0</v>
      </c>
      <c r="G398" s="8">
        <f>36.5735*C398</f>
        <v>804.6170000000001</v>
      </c>
      <c r="H398" s="8">
        <f t="shared" si="55"/>
        <v>94.38</v>
      </c>
      <c r="I398" s="8">
        <f t="shared" si="56"/>
        <v>0</v>
      </c>
      <c r="J398" s="8">
        <f t="shared" si="57"/>
        <v>898.9970000000001</v>
      </c>
      <c r="K398" s="8">
        <f t="shared" si="61"/>
        <v>3461292.5237434986</v>
      </c>
      <c r="L398" s="18">
        <f t="shared" si="59"/>
        <v>0.5583684950773559</v>
      </c>
      <c r="M398" s="18">
        <f t="shared" si="60"/>
        <v>0.976920416167502</v>
      </c>
    </row>
    <row r="399" spans="1:13" ht="12.75">
      <c r="A399" s="17">
        <f t="shared" si="58"/>
        <v>398</v>
      </c>
      <c r="B399" s="2" t="s">
        <v>456</v>
      </c>
      <c r="C399" s="5" t="s">
        <v>853</v>
      </c>
      <c r="D399" s="3">
        <v>0</v>
      </c>
      <c r="E399" s="3">
        <v>0</v>
      </c>
      <c r="F399" s="6">
        <f t="shared" si="54"/>
        <v>0</v>
      </c>
      <c r="G399" s="8">
        <f>36.5735*C399</f>
        <v>804.6170000000001</v>
      </c>
      <c r="H399" s="8">
        <f t="shared" si="55"/>
        <v>94.38</v>
      </c>
      <c r="I399" s="8">
        <f t="shared" si="56"/>
        <v>0</v>
      </c>
      <c r="J399" s="8">
        <f t="shared" si="57"/>
        <v>898.9970000000001</v>
      </c>
      <c r="K399" s="8">
        <f t="shared" si="61"/>
        <v>3462191.5207434986</v>
      </c>
      <c r="L399" s="18">
        <f t="shared" si="59"/>
        <v>0.559774964838256</v>
      </c>
      <c r="M399" s="18">
        <f t="shared" si="60"/>
        <v>0.9771741504350765</v>
      </c>
    </row>
    <row r="400" spans="1:13" ht="12.75">
      <c r="A400" s="17">
        <f t="shared" si="58"/>
        <v>399</v>
      </c>
      <c r="B400" s="2" t="s">
        <v>469</v>
      </c>
      <c r="C400" s="5" t="s">
        <v>853</v>
      </c>
      <c r="D400" s="3">
        <v>0</v>
      </c>
      <c r="E400" s="3">
        <v>0</v>
      </c>
      <c r="F400" s="6">
        <f t="shared" si="54"/>
        <v>0</v>
      </c>
      <c r="G400" s="8">
        <f>36.5735*C400</f>
        <v>804.6170000000001</v>
      </c>
      <c r="H400" s="8">
        <f t="shared" si="55"/>
        <v>94.38</v>
      </c>
      <c r="I400" s="8">
        <f t="shared" si="56"/>
        <v>0</v>
      </c>
      <c r="J400" s="8">
        <f t="shared" si="57"/>
        <v>898.9970000000001</v>
      </c>
      <c r="K400" s="8">
        <f t="shared" si="61"/>
        <v>3463090.5177434986</v>
      </c>
      <c r="L400" s="18">
        <f t="shared" si="59"/>
        <v>0.5611814345991561</v>
      </c>
      <c r="M400" s="18">
        <f t="shared" si="60"/>
        <v>0.9774278847026511</v>
      </c>
    </row>
    <row r="401" spans="1:13" ht="12.75">
      <c r="A401" s="17">
        <f t="shared" si="58"/>
        <v>400</v>
      </c>
      <c r="B401" s="2" t="s">
        <v>1174</v>
      </c>
      <c r="C401" s="5">
        <v>0</v>
      </c>
      <c r="D401" s="3" t="s">
        <v>1175</v>
      </c>
      <c r="E401" s="3">
        <v>0</v>
      </c>
      <c r="F401" s="6">
        <f t="shared" si="54"/>
        <v>46750</v>
      </c>
      <c r="G401" s="8">
        <f>0.01154*F401</f>
        <v>539.495</v>
      </c>
      <c r="H401" s="8">
        <f t="shared" si="55"/>
        <v>0</v>
      </c>
      <c r="I401" s="8">
        <f t="shared" si="56"/>
        <v>355.06625</v>
      </c>
      <c r="J401" s="8">
        <f t="shared" si="57"/>
        <v>894.56125</v>
      </c>
      <c r="K401" s="8">
        <f t="shared" si="61"/>
        <v>3463985.0789934983</v>
      </c>
      <c r="L401" s="18">
        <f t="shared" si="59"/>
        <v>0.5625879043600562</v>
      </c>
      <c r="M401" s="18">
        <f t="shared" si="60"/>
        <v>0.9776803670174633</v>
      </c>
    </row>
    <row r="402" spans="1:13" ht="12.75">
      <c r="A402" s="17">
        <f t="shared" si="58"/>
        <v>401</v>
      </c>
      <c r="B402" s="2" t="s">
        <v>523</v>
      </c>
      <c r="C402" s="5">
        <v>0</v>
      </c>
      <c r="D402" s="3">
        <v>0</v>
      </c>
      <c r="E402" s="3" t="s">
        <v>1092</v>
      </c>
      <c r="F402" s="6">
        <f t="shared" si="54"/>
        <v>45000</v>
      </c>
      <c r="G402" s="8">
        <f>0.01154*F402</f>
        <v>519.3</v>
      </c>
      <c r="H402" s="8">
        <f t="shared" si="55"/>
        <v>0</v>
      </c>
      <c r="I402" s="8">
        <f t="shared" si="56"/>
        <v>341.77500000000003</v>
      </c>
      <c r="J402" s="8">
        <f t="shared" si="57"/>
        <v>861.075</v>
      </c>
      <c r="K402" s="8">
        <f t="shared" si="61"/>
        <v>3464846.1539934985</v>
      </c>
      <c r="L402" s="18">
        <f t="shared" si="59"/>
        <v>0.5639943741209564</v>
      </c>
      <c r="M402" s="18">
        <f t="shared" si="60"/>
        <v>0.9779233981226303</v>
      </c>
    </row>
    <row r="403" spans="1:13" ht="12.75">
      <c r="A403" s="17">
        <f t="shared" si="58"/>
        <v>402</v>
      </c>
      <c r="B403" s="2" t="s">
        <v>268</v>
      </c>
      <c r="C403" s="5" t="s">
        <v>720</v>
      </c>
      <c r="D403" s="3">
        <v>0</v>
      </c>
      <c r="E403" s="3">
        <v>0</v>
      </c>
      <c r="F403" s="6">
        <f t="shared" si="54"/>
        <v>0</v>
      </c>
      <c r="G403" s="8">
        <f>36.5735*C403</f>
        <v>768.0435000000001</v>
      </c>
      <c r="H403" s="8">
        <f t="shared" si="55"/>
        <v>90.09</v>
      </c>
      <c r="I403" s="8">
        <f t="shared" si="56"/>
        <v>0</v>
      </c>
      <c r="J403" s="8">
        <f t="shared" si="57"/>
        <v>858.1335000000001</v>
      </c>
      <c r="K403" s="8">
        <f t="shared" si="61"/>
        <v>3465704.2874934985</v>
      </c>
      <c r="L403" s="18">
        <f t="shared" si="59"/>
        <v>0.5654008438818565</v>
      </c>
      <c r="M403" s="18">
        <f t="shared" si="60"/>
        <v>0.978165599014406</v>
      </c>
    </row>
    <row r="404" spans="1:13" ht="12.75">
      <c r="A404" s="17">
        <f t="shared" si="58"/>
        <v>403</v>
      </c>
      <c r="B404" s="2" t="s">
        <v>0</v>
      </c>
      <c r="C404" s="5">
        <v>0</v>
      </c>
      <c r="D404" s="3">
        <v>0</v>
      </c>
      <c r="E404" s="3" t="s">
        <v>1</v>
      </c>
      <c r="F404" s="6">
        <f t="shared" si="54"/>
        <v>43494</v>
      </c>
      <c r="G404" s="8">
        <f>0.01154*F404</f>
        <v>501.92076</v>
      </c>
      <c r="H404" s="8">
        <f t="shared" si="55"/>
        <v>0</v>
      </c>
      <c r="I404" s="8">
        <f t="shared" si="56"/>
        <v>330.33693</v>
      </c>
      <c r="J404" s="8">
        <f t="shared" si="57"/>
        <v>832.2576899999999</v>
      </c>
      <c r="K404" s="8">
        <f t="shared" si="61"/>
        <v>3466536.5451834984</v>
      </c>
      <c r="L404" s="18">
        <f t="shared" si="59"/>
        <v>0.5668073136427567</v>
      </c>
      <c r="M404" s="18">
        <f t="shared" si="60"/>
        <v>0.9784004966785868</v>
      </c>
    </row>
    <row r="405" spans="1:13" ht="12.75">
      <c r="A405" s="17">
        <f t="shared" si="58"/>
        <v>404</v>
      </c>
      <c r="B405" s="2">
        <v>373</v>
      </c>
      <c r="C405" s="5">
        <v>0</v>
      </c>
      <c r="D405" s="3" t="s">
        <v>118</v>
      </c>
      <c r="E405" s="3">
        <v>0</v>
      </c>
      <c r="F405" s="6">
        <f t="shared" si="54"/>
        <v>43168</v>
      </c>
      <c r="G405" s="8">
        <f>0.01154*F405</f>
        <v>498.15872</v>
      </c>
      <c r="H405" s="8">
        <f t="shared" si="55"/>
        <v>0</v>
      </c>
      <c r="I405" s="8">
        <f t="shared" si="56"/>
        <v>327.86096000000003</v>
      </c>
      <c r="J405" s="8">
        <f t="shared" si="57"/>
        <v>826.0196800000001</v>
      </c>
      <c r="K405" s="8">
        <f t="shared" si="61"/>
        <v>3467362.5648634983</v>
      </c>
      <c r="L405" s="18">
        <f t="shared" si="59"/>
        <v>0.5682137834036568</v>
      </c>
      <c r="M405" s="18">
        <f t="shared" si="60"/>
        <v>0.9786336337174277</v>
      </c>
    </row>
    <row r="406" spans="1:13" ht="12.75">
      <c r="A406" s="17">
        <f t="shared" si="58"/>
        <v>405</v>
      </c>
      <c r="B406" s="2" t="s">
        <v>504</v>
      </c>
      <c r="C406" s="5">
        <v>0</v>
      </c>
      <c r="D406" s="3">
        <v>0</v>
      </c>
      <c r="E406" s="3" t="s">
        <v>505</v>
      </c>
      <c r="F406" s="6">
        <f t="shared" si="54"/>
        <v>43050</v>
      </c>
      <c r="G406" s="8">
        <f>0.01154*F406</f>
        <v>496.79699999999997</v>
      </c>
      <c r="H406" s="8">
        <f t="shared" si="55"/>
        <v>0</v>
      </c>
      <c r="I406" s="8">
        <f t="shared" si="56"/>
        <v>326.96475</v>
      </c>
      <c r="J406" s="8">
        <f t="shared" si="57"/>
        <v>823.7617499999999</v>
      </c>
      <c r="K406" s="8">
        <f t="shared" si="61"/>
        <v>3468186.3266134984</v>
      </c>
      <c r="L406" s="18">
        <f t="shared" si="59"/>
        <v>0.569620253164557</v>
      </c>
      <c r="M406" s="18">
        <f t="shared" si="60"/>
        <v>0.9788661334747041</v>
      </c>
    </row>
    <row r="407" spans="1:13" ht="12.75">
      <c r="A407" s="17">
        <f t="shared" si="58"/>
        <v>406</v>
      </c>
      <c r="B407" s="2" t="s">
        <v>930</v>
      </c>
      <c r="C407" s="5" t="s">
        <v>951</v>
      </c>
      <c r="D407" s="3">
        <v>0</v>
      </c>
      <c r="E407" s="3">
        <v>0</v>
      </c>
      <c r="F407" s="6">
        <f t="shared" si="54"/>
        <v>0</v>
      </c>
      <c r="G407" s="8">
        <f>36.5735*C407</f>
        <v>731.47</v>
      </c>
      <c r="H407" s="8">
        <f t="shared" si="55"/>
        <v>85.8</v>
      </c>
      <c r="I407" s="8">
        <f t="shared" si="56"/>
        <v>0</v>
      </c>
      <c r="J407" s="8">
        <f t="shared" si="57"/>
        <v>817.27</v>
      </c>
      <c r="K407" s="8">
        <f t="shared" si="61"/>
        <v>3469003.5966134984</v>
      </c>
      <c r="L407" s="18">
        <f t="shared" si="59"/>
        <v>0.5710267229254571</v>
      </c>
      <c r="M407" s="18">
        <f t="shared" si="60"/>
        <v>0.979096800990681</v>
      </c>
    </row>
    <row r="408" spans="1:13" ht="12.75">
      <c r="A408" s="17">
        <f t="shared" si="58"/>
        <v>407</v>
      </c>
      <c r="B408" s="2" t="s">
        <v>392</v>
      </c>
      <c r="C408" s="5" t="s">
        <v>951</v>
      </c>
      <c r="D408" s="3">
        <v>0</v>
      </c>
      <c r="E408" s="3">
        <v>0</v>
      </c>
      <c r="F408" s="6">
        <f t="shared" si="54"/>
        <v>0</v>
      </c>
      <c r="G408" s="8">
        <f>36.5735*C408</f>
        <v>731.47</v>
      </c>
      <c r="H408" s="8">
        <f t="shared" si="55"/>
        <v>85.8</v>
      </c>
      <c r="I408" s="8">
        <f t="shared" si="56"/>
        <v>0</v>
      </c>
      <c r="J408" s="8">
        <f t="shared" si="57"/>
        <v>817.27</v>
      </c>
      <c r="K408" s="8">
        <f t="shared" si="61"/>
        <v>3469820.8666134984</v>
      </c>
      <c r="L408" s="18">
        <f t="shared" si="59"/>
        <v>0.5724331926863573</v>
      </c>
      <c r="M408" s="18">
        <f t="shared" si="60"/>
        <v>0.9793274685066579</v>
      </c>
    </row>
    <row r="409" spans="1:13" ht="12.75">
      <c r="A409" s="17">
        <f t="shared" si="58"/>
        <v>408</v>
      </c>
      <c r="B409" s="2" t="s">
        <v>463</v>
      </c>
      <c r="C409" s="5" t="s">
        <v>951</v>
      </c>
      <c r="D409" s="3">
        <v>0</v>
      </c>
      <c r="E409" s="3">
        <v>0</v>
      </c>
      <c r="F409" s="6">
        <f t="shared" si="54"/>
        <v>0</v>
      </c>
      <c r="G409" s="8">
        <f>36.5735*C409</f>
        <v>731.47</v>
      </c>
      <c r="H409" s="8">
        <f t="shared" si="55"/>
        <v>85.8</v>
      </c>
      <c r="I409" s="8">
        <f t="shared" si="56"/>
        <v>0</v>
      </c>
      <c r="J409" s="8">
        <f t="shared" si="57"/>
        <v>817.27</v>
      </c>
      <c r="K409" s="8">
        <f t="shared" si="61"/>
        <v>3470638.1366134984</v>
      </c>
      <c r="L409" s="18">
        <f t="shared" si="59"/>
        <v>0.5738396624472574</v>
      </c>
      <c r="M409" s="18">
        <f t="shared" si="60"/>
        <v>0.9795581360226348</v>
      </c>
    </row>
    <row r="410" spans="1:13" ht="12.75">
      <c r="A410" s="17">
        <f t="shared" si="58"/>
        <v>409</v>
      </c>
      <c r="B410" s="2" t="s">
        <v>501</v>
      </c>
      <c r="C410" s="5" t="s">
        <v>951</v>
      </c>
      <c r="D410" s="3">
        <v>0</v>
      </c>
      <c r="E410" s="3">
        <v>0</v>
      </c>
      <c r="F410" s="6">
        <f t="shared" si="54"/>
        <v>0</v>
      </c>
      <c r="G410" s="8">
        <f>36.5735*C410</f>
        <v>731.47</v>
      </c>
      <c r="H410" s="8">
        <f t="shared" si="55"/>
        <v>85.8</v>
      </c>
      <c r="I410" s="8">
        <f t="shared" si="56"/>
        <v>0</v>
      </c>
      <c r="J410" s="8">
        <f t="shared" si="57"/>
        <v>817.27</v>
      </c>
      <c r="K410" s="8">
        <f t="shared" si="61"/>
        <v>3471455.4066134985</v>
      </c>
      <c r="L410" s="18">
        <f t="shared" si="59"/>
        <v>0.5752461322081576</v>
      </c>
      <c r="M410" s="18">
        <f t="shared" si="60"/>
        <v>0.9797888035386115</v>
      </c>
    </row>
    <row r="411" spans="1:13" ht="12.75">
      <c r="A411" s="17">
        <f t="shared" si="58"/>
        <v>410</v>
      </c>
      <c r="B411" s="2" t="s">
        <v>580</v>
      </c>
      <c r="C411" s="5" t="s">
        <v>951</v>
      </c>
      <c r="D411" s="3">
        <v>0</v>
      </c>
      <c r="E411" s="3">
        <v>0</v>
      </c>
      <c r="F411" s="6">
        <f t="shared" si="54"/>
        <v>0</v>
      </c>
      <c r="G411" s="8">
        <f>36.5735*C411</f>
        <v>731.47</v>
      </c>
      <c r="H411" s="8">
        <f t="shared" si="55"/>
        <v>85.8</v>
      </c>
      <c r="I411" s="8">
        <f t="shared" si="56"/>
        <v>0</v>
      </c>
      <c r="J411" s="8">
        <f t="shared" si="57"/>
        <v>817.27</v>
      </c>
      <c r="K411" s="8">
        <f t="shared" si="61"/>
        <v>3472272.6766134985</v>
      </c>
      <c r="L411" s="18">
        <f t="shared" si="59"/>
        <v>0.5766526019690577</v>
      </c>
      <c r="M411" s="18">
        <f t="shared" si="60"/>
        <v>0.9800194710545884</v>
      </c>
    </row>
    <row r="412" spans="1:13" ht="12.75">
      <c r="A412" s="17">
        <f t="shared" si="58"/>
        <v>411</v>
      </c>
      <c r="B412" s="2" t="s">
        <v>605</v>
      </c>
      <c r="C412" s="5">
        <v>0</v>
      </c>
      <c r="D412" s="3" t="s">
        <v>606</v>
      </c>
      <c r="E412" s="3">
        <v>0</v>
      </c>
      <c r="F412" s="6">
        <f t="shared" si="54"/>
        <v>42000</v>
      </c>
      <c r="G412" s="8">
        <f>0.01154*F412</f>
        <v>484.68</v>
      </c>
      <c r="H412" s="8">
        <f t="shared" si="55"/>
        <v>0</v>
      </c>
      <c r="I412" s="8">
        <f t="shared" si="56"/>
        <v>318.99</v>
      </c>
      <c r="J412" s="8">
        <f t="shared" si="57"/>
        <v>803.6700000000001</v>
      </c>
      <c r="K412" s="8">
        <f t="shared" si="61"/>
        <v>3473076.3466134984</v>
      </c>
      <c r="L412" s="18">
        <f t="shared" si="59"/>
        <v>0.5780590717299579</v>
      </c>
      <c r="M412" s="18">
        <f t="shared" si="60"/>
        <v>0.9802463000860776</v>
      </c>
    </row>
    <row r="413" spans="1:13" ht="12.75">
      <c r="A413" s="17">
        <f t="shared" si="58"/>
        <v>412</v>
      </c>
      <c r="B413" s="2" t="s">
        <v>383</v>
      </c>
      <c r="C413" s="5">
        <v>0</v>
      </c>
      <c r="D413" s="3">
        <v>0</v>
      </c>
      <c r="E413" s="3" t="s">
        <v>384</v>
      </c>
      <c r="F413" s="6">
        <f t="shared" si="54"/>
        <v>41283</v>
      </c>
      <c r="G413" s="8">
        <f>0.01154*F413</f>
        <v>476.40582</v>
      </c>
      <c r="H413" s="8">
        <f t="shared" si="55"/>
        <v>0</v>
      </c>
      <c r="I413" s="8">
        <f t="shared" si="56"/>
        <v>313.54438500000003</v>
      </c>
      <c r="J413" s="8">
        <f t="shared" si="57"/>
        <v>789.9502050000001</v>
      </c>
      <c r="K413" s="8">
        <f t="shared" si="61"/>
        <v>3473866.2968184985</v>
      </c>
      <c r="L413" s="18">
        <f t="shared" si="59"/>
        <v>0.5794655414908579</v>
      </c>
      <c r="M413" s="18">
        <f t="shared" si="60"/>
        <v>0.9804692568219577</v>
      </c>
    </row>
    <row r="414" spans="1:13" ht="12.75">
      <c r="A414" s="17">
        <f t="shared" si="58"/>
        <v>413</v>
      </c>
      <c r="B414" s="2" t="s">
        <v>1176</v>
      </c>
      <c r="C414" s="5">
        <v>0</v>
      </c>
      <c r="D414" s="3" t="s">
        <v>1177</v>
      </c>
      <c r="E414" s="3" t="s">
        <v>1178</v>
      </c>
      <c r="F414" s="6">
        <f t="shared" si="54"/>
        <v>41063</v>
      </c>
      <c r="G414" s="8">
        <f>0.01154*F414</f>
        <v>473.86701999999997</v>
      </c>
      <c r="H414" s="8">
        <f t="shared" si="55"/>
        <v>0</v>
      </c>
      <c r="I414" s="8">
        <f t="shared" si="56"/>
        <v>311.873485</v>
      </c>
      <c r="J414" s="8">
        <f t="shared" si="57"/>
        <v>785.740505</v>
      </c>
      <c r="K414" s="8">
        <f t="shared" si="61"/>
        <v>3474652.0373234986</v>
      </c>
      <c r="L414" s="18">
        <f t="shared" si="59"/>
        <v>0.5808720112517581</v>
      </c>
      <c r="M414" s="18">
        <f t="shared" si="60"/>
        <v>0.9806910254057682</v>
      </c>
    </row>
    <row r="415" spans="1:13" ht="12.75">
      <c r="A415" s="17">
        <f t="shared" si="58"/>
        <v>414</v>
      </c>
      <c r="B415" s="2" t="s">
        <v>955</v>
      </c>
      <c r="C415" s="5" t="s">
        <v>766</v>
      </c>
      <c r="D415" s="3">
        <v>0</v>
      </c>
      <c r="E415" s="3">
        <v>0</v>
      </c>
      <c r="F415" s="6">
        <f t="shared" si="54"/>
        <v>0</v>
      </c>
      <c r="G415" s="8">
        <f>36.5735*C415</f>
        <v>694.8965000000001</v>
      </c>
      <c r="H415" s="8">
        <f t="shared" si="55"/>
        <v>81.51</v>
      </c>
      <c r="I415" s="8">
        <f t="shared" si="56"/>
        <v>0</v>
      </c>
      <c r="J415" s="8">
        <f t="shared" si="57"/>
        <v>776.4065</v>
      </c>
      <c r="K415" s="8">
        <f t="shared" si="61"/>
        <v>3475428.4438234987</v>
      </c>
      <c r="L415" s="18">
        <f t="shared" si="59"/>
        <v>0.5822784810126582</v>
      </c>
      <c r="M415" s="18">
        <f t="shared" si="60"/>
        <v>0.9809101595459463</v>
      </c>
    </row>
    <row r="416" spans="1:13" ht="12.75">
      <c r="A416" s="17">
        <f t="shared" si="58"/>
        <v>415</v>
      </c>
      <c r="B416" s="2" t="s">
        <v>670</v>
      </c>
      <c r="C416" s="5" t="s">
        <v>766</v>
      </c>
      <c r="D416" s="3">
        <v>0</v>
      </c>
      <c r="E416" s="3">
        <v>0</v>
      </c>
      <c r="F416" s="6">
        <f t="shared" si="54"/>
        <v>0</v>
      </c>
      <c r="G416" s="8">
        <f>36.5735*C416</f>
        <v>694.8965000000001</v>
      </c>
      <c r="H416" s="8">
        <f t="shared" si="55"/>
        <v>81.51</v>
      </c>
      <c r="I416" s="8">
        <f t="shared" si="56"/>
        <v>0</v>
      </c>
      <c r="J416" s="8">
        <f t="shared" si="57"/>
        <v>776.4065</v>
      </c>
      <c r="K416" s="8">
        <f t="shared" si="61"/>
        <v>3476204.8503234987</v>
      </c>
      <c r="L416" s="18">
        <f t="shared" si="59"/>
        <v>0.5836849507735584</v>
      </c>
      <c r="M416" s="18">
        <f t="shared" si="60"/>
        <v>0.9811292936861243</v>
      </c>
    </row>
    <row r="417" spans="1:13" ht="12.75">
      <c r="A417" s="17">
        <f t="shared" si="58"/>
        <v>416</v>
      </c>
      <c r="B417" s="2" t="s">
        <v>616</v>
      </c>
      <c r="C417" s="5">
        <v>0</v>
      </c>
      <c r="D417" s="3">
        <v>0</v>
      </c>
      <c r="E417" s="3" t="s">
        <v>693</v>
      </c>
      <c r="F417" s="6">
        <f t="shared" si="54"/>
        <v>38506</v>
      </c>
      <c r="G417" s="8">
        <f>0.01154*F417</f>
        <v>444.35924</v>
      </c>
      <c r="H417" s="8">
        <f t="shared" si="55"/>
        <v>0</v>
      </c>
      <c r="I417" s="8">
        <f t="shared" si="56"/>
        <v>292.45307</v>
      </c>
      <c r="J417" s="8">
        <f t="shared" si="57"/>
        <v>736.81231</v>
      </c>
      <c r="K417" s="8">
        <f t="shared" si="61"/>
        <v>3476941.6626334987</v>
      </c>
      <c r="L417" s="18">
        <f t="shared" si="59"/>
        <v>0.5850914205344585</v>
      </c>
      <c r="M417" s="18">
        <f t="shared" si="60"/>
        <v>0.98133725270247</v>
      </c>
    </row>
    <row r="418" spans="1:13" ht="12.75">
      <c r="A418" s="17">
        <f t="shared" si="58"/>
        <v>417</v>
      </c>
      <c r="B418" s="2" t="s">
        <v>285</v>
      </c>
      <c r="C418" s="5" t="s">
        <v>717</v>
      </c>
      <c r="D418" s="3">
        <v>0</v>
      </c>
      <c r="E418" s="3">
        <v>0</v>
      </c>
      <c r="F418" s="6">
        <f t="shared" si="54"/>
        <v>0</v>
      </c>
      <c r="G418" s="8">
        <f aca="true" t="shared" si="62" ref="G418:G423">36.5735*C418</f>
        <v>658.3230000000001</v>
      </c>
      <c r="H418" s="8">
        <f t="shared" si="55"/>
        <v>77.22</v>
      </c>
      <c r="I418" s="8">
        <f t="shared" si="56"/>
        <v>0</v>
      </c>
      <c r="J418" s="8">
        <f t="shared" si="57"/>
        <v>735.5430000000001</v>
      </c>
      <c r="K418" s="8">
        <f t="shared" si="61"/>
        <v>3477677.2056334987</v>
      </c>
      <c r="L418" s="18">
        <f t="shared" si="59"/>
        <v>0.5864978902953587</v>
      </c>
      <c r="M418" s="18">
        <f t="shared" si="60"/>
        <v>0.9815448534668492</v>
      </c>
    </row>
    <row r="419" spans="1:13" ht="12.75">
      <c r="A419" s="17">
        <f t="shared" si="58"/>
        <v>418</v>
      </c>
      <c r="B419" s="2" t="s">
        <v>409</v>
      </c>
      <c r="C419" s="5">
        <v>18</v>
      </c>
      <c r="D419" s="3">
        <v>0</v>
      </c>
      <c r="E419" s="3">
        <v>0</v>
      </c>
      <c r="F419" s="6">
        <f t="shared" si="54"/>
        <v>0</v>
      </c>
      <c r="G419" s="8">
        <f t="shared" si="62"/>
        <v>658.3230000000001</v>
      </c>
      <c r="H419" s="8">
        <f t="shared" si="55"/>
        <v>77.22</v>
      </c>
      <c r="I419" s="8">
        <f t="shared" si="56"/>
        <v>0</v>
      </c>
      <c r="J419" s="8">
        <f t="shared" si="57"/>
        <v>735.5430000000001</v>
      </c>
      <c r="K419" s="8">
        <f t="shared" si="61"/>
        <v>3478412.748633499</v>
      </c>
      <c r="L419" s="18">
        <f t="shared" si="59"/>
        <v>0.5879043600562588</v>
      </c>
      <c r="M419" s="18">
        <f t="shared" si="60"/>
        <v>0.9817524542312284</v>
      </c>
    </row>
    <row r="420" spans="1:13" ht="12.75">
      <c r="A420" s="17">
        <f t="shared" si="58"/>
        <v>419</v>
      </c>
      <c r="B420" s="2" t="s">
        <v>128</v>
      </c>
      <c r="C420" s="5">
        <v>18</v>
      </c>
      <c r="D420" s="3">
        <v>0</v>
      </c>
      <c r="E420" s="3">
        <v>0</v>
      </c>
      <c r="F420" s="6">
        <f t="shared" si="54"/>
        <v>0</v>
      </c>
      <c r="G420" s="8">
        <f t="shared" si="62"/>
        <v>658.3230000000001</v>
      </c>
      <c r="H420" s="8">
        <f t="shared" si="55"/>
        <v>77.22</v>
      </c>
      <c r="I420" s="8">
        <f t="shared" si="56"/>
        <v>0</v>
      </c>
      <c r="J420" s="8">
        <f t="shared" si="57"/>
        <v>735.5430000000001</v>
      </c>
      <c r="K420" s="8">
        <f t="shared" si="61"/>
        <v>3479148.291633499</v>
      </c>
      <c r="L420" s="18">
        <f t="shared" si="59"/>
        <v>0.5893108298171589</v>
      </c>
      <c r="M420" s="18">
        <f t="shared" si="60"/>
        <v>0.9819600549956076</v>
      </c>
    </row>
    <row r="421" spans="1:13" ht="12.75">
      <c r="A421" s="17">
        <f t="shared" si="58"/>
        <v>420</v>
      </c>
      <c r="B421" s="2" t="s">
        <v>140</v>
      </c>
      <c r="C421" s="5" t="s">
        <v>717</v>
      </c>
      <c r="D421" s="3">
        <v>0</v>
      </c>
      <c r="E421" s="3">
        <v>0</v>
      </c>
      <c r="F421" s="6">
        <f t="shared" si="54"/>
        <v>0</v>
      </c>
      <c r="G421" s="8">
        <f t="shared" si="62"/>
        <v>658.3230000000001</v>
      </c>
      <c r="H421" s="8">
        <f t="shared" si="55"/>
        <v>77.22</v>
      </c>
      <c r="I421" s="8">
        <f t="shared" si="56"/>
        <v>0</v>
      </c>
      <c r="J421" s="8">
        <f t="shared" si="57"/>
        <v>735.5430000000001</v>
      </c>
      <c r="K421" s="8">
        <f t="shared" si="61"/>
        <v>3479883.834633499</v>
      </c>
      <c r="L421" s="18">
        <f t="shared" si="59"/>
        <v>0.5907172995780591</v>
      </c>
      <c r="M421" s="18">
        <f t="shared" si="60"/>
        <v>0.9821676557599868</v>
      </c>
    </row>
    <row r="422" spans="1:13" ht="12.75">
      <c r="A422" s="17">
        <f t="shared" si="58"/>
        <v>421</v>
      </c>
      <c r="B422" s="2" t="s">
        <v>1163</v>
      </c>
      <c r="C422" s="5" t="s">
        <v>802</v>
      </c>
      <c r="D422" s="3">
        <v>0</v>
      </c>
      <c r="E422" s="3">
        <v>0</v>
      </c>
      <c r="F422" s="6">
        <f t="shared" si="54"/>
        <v>0</v>
      </c>
      <c r="G422" s="8">
        <f t="shared" si="62"/>
        <v>621.7495</v>
      </c>
      <c r="H422" s="8">
        <f t="shared" si="55"/>
        <v>72.93</v>
      </c>
      <c r="I422" s="8">
        <f t="shared" si="56"/>
        <v>0</v>
      </c>
      <c r="J422" s="8">
        <f t="shared" si="57"/>
        <v>694.6795</v>
      </c>
      <c r="K422" s="8">
        <f t="shared" si="61"/>
        <v>3480578.514133499</v>
      </c>
      <c r="L422" s="18">
        <f t="shared" si="59"/>
        <v>0.5921237693389592</v>
      </c>
      <c r="M422" s="18">
        <f t="shared" si="60"/>
        <v>0.9823637231485671</v>
      </c>
    </row>
    <row r="423" spans="1:13" ht="12.75">
      <c r="A423" s="17">
        <f t="shared" si="58"/>
        <v>422</v>
      </c>
      <c r="B423" s="2" t="s">
        <v>273</v>
      </c>
      <c r="C423" s="5" t="s">
        <v>802</v>
      </c>
      <c r="D423" s="3">
        <v>0</v>
      </c>
      <c r="E423" s="3">
        <v>0</v>
      </c>
      <c r="F423" s="6">
        <f t="shared" si="54"/>
        <v>0</v>
      </c>
      <c r="G423" s="8">
        <f t="shared" si="62"/>
        <v>621.7495</v>
      </c>
      <c r="H423" s="8">
        <f t="shared" si="55"/>
        <v>72.93</v>
      </c>
      <c r="I423" s="8">
        <f t="shared" si="56"/>
        <v>0</v>
      </c>
      <c r="J423" s="8">
        <f t="shared" si="57"/>
        <v>694.6795</v>
      </c>
      <c r="K423" s="8">
        <f t="shared" si="61"/>
        <v>3481273.193633499</v>
      </c>
      <c r="L423" s="18">
        <f t="shared" si="59"/>
        <v>0.5935302390998594</v>
      </c>
      <c r="M423" s="18">
        <f t="shared" si="60"/>
        <v>0.9825597905371475</v>
      </c>
    </row>
    <row r="424" spans="1:13" ht="12.75">
      <c r="A424" s="17">
        <f t="shared" si="58"/>
        <v>423</v>
      </c>
      <c r="B424" s="2" t="s">
        <v>261</v>
      </c>
      <c r="C424" s="5">
        <v>0</v>
      </c>
      <c r="D424" s="3" t="s">
        <v>262</v>
      </c>
      <c r="E424" s="3">
        <v>0</v>
      </c>
      <c r="F424" s="6">
        <f t="shared" si="54"/>
        <v>36224</v>
      </c>
      <c r="G424" s="8">
        <f>0.01154*F424</f>
        <v>418.02496</v>
      </c>
      <c r="H424" s="8">
        <f t="shared" si="55"/>
        <v>0</v>
      </c>
      <c r="I424" s="8">
        <f t="shared" si="56"/>
        <v>275.12128</v>
      </c>
      <c r="J424" s="8">
        <f t="shared" si="57"/>
        <v>693.14624</v>
      </c>
      <c r="K424" s="8">
        <f t="shared" si="61"/>
        <v>3481966.3398734992</v>
      </c>
      <c r="L424" s="18">
        <f t="shared" si="59"/>
        <v>0.5949367088607594</v>
      </c>
      <c r="M424" s="18">
        <f t="shared" si="60"/>
        <v>0.9827554251761157</v>
      </c>
    </row>
    <row r="425" spans="1:13" ht="12.75">
      <c r="A425" s="17">
        <f t="shared" si="58"/>
        <v>424</v>
      </c>
      <c r="B425" s="2" t="s">
        <v>1110</v>
      </c>
      <c r="C425" s="5">
        <v>0</v>
      </c>
      <c r="D425" s="4">
        <v>35874</v>
      </c>
      <c r="E425" s="3">
        <v>0</v>
      </c>
      <c r="F425" s="6">
        <f t="shared" si="54"/>
        <v>35874</v>
      </c>
      <c r="G425" s="8">
        <f>0.01154*F425</f>
        <v>413.98596</v>
      </c>
      <c r="H425" s="8">
        <f t="shared" si="55"/>
        <v>0</v>
      </c>
      <c r="I425" s="8">
        <f t="shared" si="56"/>
        <v>272.46303</v>
      </c>
      <c r="J425" s="8">
        <f t="shared" si="57"/>
        <v>686.44899</v>
      </c>
      <c r="K425" s="8">
        <f t="shared" si="61"/>
        <v>3482652.788863499</v>
      </c>
      <c r="L425" s="18">
        <f t="shared" si="59"/>
        <v>0.5963431786216596</v>
      </c>
      <c r="M425" s="18">
        <f t="shared" si="60"/>
        <v>0.9829491695731548</v>
      </c>
    </row>
    <row r="426" spans="1:13" ht="12.75">
      <c r="A426" s="17">
        <f t="shared" si="58"/>
        <v>425</v>
      </c>
      <c r="B426" s="2" t="s">
        <v>1154</v>
      </c>
      <c r="C426" s="5">
        <v>0</v>
      </c>
      <c r="D426" s="3">
        <v>0</v>
      </c>
      <c r="E426" s="3" t="s">
        <v>1155</v>
      </c>
      <c r="F426" s="6">
        <f t="shared" si="54"/>
        <v>35600</v>
      </c>
      <c r="G426" s="8">
        <f>0.01154*F426</f>
        <v>410.824</v>
      </c>
      <c r="H426" s="8">
        <f t="shared" si="55"/>
        <v>0</v>
      </c>
      <c r="I426" s="8">
        <f t="shared" si="56"/>
        <v>270.382</v>
      </c>
      <c r="J426" s="8">
        <f t="shared" si="57"/>
        <v>681.206</v>
      </c>
      <c r="K426" s="8">
        <f t="shared" si="61"/>
        <v>3483333.994863499</v>
      </c>
      <c r="L426" s="18">
        <f t="shared" si="59"/>
        <v>0.5977496483825597</v>
      </c>
      <c r="M426" s="18">
        <f t="shared" si="60"/>
        <v>0.9831414341807979</v>
      </c>
    </row>
    <row r="427" spans="1:13" ht="12.75">
      <c r="A427" s="17">
        <f t="shared" si="58"/>
        <v>426</v>
      </c>
      <c r="B427" s="2" t="s">
        <v>192</v>
      </c>
      <c r="C427" s="5">
        <v>0</v>
      </c>
      <c r="D427" s="3">
        <v>0</v>
      </c>
      <c r="E427" s="3" t="s">
        <v>193</v>
      </c>
      <c r="F427" s="6">
        <f t="shared" si="54"/>
        <v>34500</v>
      </c>
      <c r="G427" s="8">
        <f>0.01154*F427</f>
        <v>398.13</v>
      </c>
      <c r="H427" s="8">
        <f t="shared" si="55"/>
        <v>0</v>
      </c>
      <c r="I427" s="8">
        <f t="shared" si="56"/>
        <v>262.02750000000003</v>
      </c>
      <c r="J427" s="8">
        <f t="shared" si="57"/>
        <v>660.1575</v>
      </c>
      <c r="K427" s="8">
        <f t="shared" si="61"/>
        <v>3483994.152363499</v>
      </c>
      <c r="L427" s="18">
        <f t="shared" si="59"/>
        <v>0.5991561181434599</v>
      </c>
      <c r="M427" s="18">
        <f t="shared" si="60"/>
        <v>0.9833277580280926</v>
      </c>
    </row>
    <row r="428" spans="1:13" ht="12.75">
      <c r="A428" s="17">
        <f t="shared" si="58"/>
        <v>427</v>
      </c>
      <c r="B428" s="2" t="s">
        <v>138</v>
      </c>
      <c r="C428" s="5">
        <v>0</v>
      </c>
      <c r="D428" s="3">
        <v>0</v>
      </c>
      <c r="E428" s="3" t="s">
        <v>139</v>
      </c>
      <c r="F428" s="6">
        <f t="shared" si="54"/>
        <v>34194</v>
      </c>
      <c r="G428" s="8">
        <f>0.01154*F428</f>
        <v>394.59875999999997</v>
      </c>
      <c r="H428" s="8">
        <f t="shared" si="55"/>
        <v>0</v>
      </c>
      <c r="I428" s="8">
        <f t="shared" si="56"/>
        <v>259.70343</v>
      </c>
      <c r="J428" s="8">
        <f t="shared" si="57"/>
        <v>654.30219</v>
      </c>
      <c r="K428" s="8">
        <f t="shared" si="61"/>
        <v>3484648.4545534994</v>
      </c>
      <c r="L428" s="18">
        <f t="shared" si="59"/>
        <v>0.60056258790436</v>
      </c>
      <c r="M428" s="18">
        <f t="shared" si="60"/>
        <v>0.9835124292638722</v>
      </c>
    </row>
    <row r="429" spans="1:13" ht="12.75">
      <c r="A429" s="17">
        <f t="shared" si="58"/>
        <v>428</v>
      </c>
      <c r="B429" s="2" t="s">
        <v>875</v>
      </c>
      <c r="C429" s="5" t="s">
        <v>876</v>
      </c>
      <c r="D429" s="3">
        <v>0</v>
      </c>
      <c r="E429" s="3">
        <v>0</v>
      </c>
      <c r="F429" s="6">
        <f t="shared" si="54"/>
        <v>0</v>
      </c>
      <c r="G429" s="8">
        <f aca="true" t="shared" si="63" ref="G429:G435">36.5735*C429</f>
        <v>585.176</v>
      </c>
      <c r="H429" s="8">
        <f t="shared" si="55"/>
        <v>68.64</v>
      </c>
      <c r="I429" s="8">
        <f t="shared" si="56"/>
        <v>0</v>
      </c>
      <c r="J429" s="8">
        <f t="shared" si="57"/>
        <v>653.816</v>
      </c>
      <c r="K429" s="8">
        <f t="shared" si="61"/>
        <v>3485302.2705534995</v>
      </c>
      <c r="L429" s="18">
        <f t="shared" si="59"/>
        <v>0.6019690576652602</v>
      </c>
      <c r="M429" s="18">
        <f t="shared" si="60"/>
        <v>0.9836969632766537</v>
      </c>
    </row>
    <row r="430" spans="1:13" ht="12.75">
      <c r="A430" s="17">
        <f t="shared" si="58"/>
        <v>429</v>
      </c>
      <c r="B430" s="2" t="s">
        <v>1009</v>
      </c>
      <c r="C430" s="5">
        <v>16</v>
      </c>
      <c r="D430" s="3">
        <v>0</v>
      </c>
      <c r="E430" s="3">
        <v>0</v>
      </c>
      <c r="F430" s="6">
        <f t="shared" si="54"/>
        <v>0</v>
      </c>
      <c r="G430" s="8">
        <f t="shared" si="63"/>
        <v>585.176</v>
      </c>
      <c r="H430" s="8">
        <f t="shared" si="55"/>
        <v>68.64</v>
      </c>
      <c r="I430" s="8">
        <f t="shared" si="56"/>
        <v>0</v>
      </c>
      <c r="J430" s="8">
        <f t="shared" si="57"/>
        <v>653.816</v>
      </c>
      <c r="K430" s="8">
        <f t="shared" si="61"/>
        <v>3485956.0865534996</v>
      </c>
      <c r="L430" s="18">
        <f t="shared" si="59"/>
        <v>0.6033755274261603</v>
      </c>
      <c r="M430" s="18">
        <f t="shared" si="60"/>
        <v>0.9838814972894352</v>
      </c>
    </row>
    <row r="431" spans="1:13" ht="12.75">
      <c r="A431" s="17">
        <f t="shared" si="58"/>
        <v>430</v>
      </c>
      <c r="B431" s="2" t="s">
        <v>62</v>
      </c>
      <c r="C431" s="5" t="s">
        <v>876</v>
      </c>
      <c r="D431" s="3">
        <v>0</v>
      </c>
      <c r="E431" s="3">
        <v>0</v>
      </c>
      <c r="F431" s="6">
        <f t="shared" si="54"/>
        <v>0</v>
      </c>
      <c r="G431" s="8">
        <f t="shared" si="63"/>
        <v>585.176</v>
      </c>
      <c r="H431" s="8">
        <f t="shared" si="55"/>
        <v>68.64</v>
      </c>
      <c r="I431" s="8">
        <f t="shared" si="56"/>
        <v>0</v>
      </c>
      <c r="J431" s="8">
        <f t="shared" si="57"/>
        <v>653.816</v>
      </c>
      <c r="K431" s="8">
        <f t="shared" si="61"/>
        <v>3486609.9025534997</v>
      </c>
      <c r="L431" s="18">
        <f t="shared" si="59"/>
        <v>0.6047819971870605</v>
      </c>
      <c r="M431" s="18">
        <f t="shared" si="60"/>
        <v>0.9840660313022167</v>
      </c>
    </row>
    <row r="432" spans="1:13" ht="12.75">
      <c r="A432" s="17">
        <f t="shared" si="58"/>
        <v>431</v>
      </c>
      <c r="B432" s="2" t="s">
        <v>187</v>
      </c>
      <c r="C432" s="5" t="s">
        <v>876</v>
      </c>
      <c r="D432" s="3">
        <v>0</v>
      </c>
      <c r="E432" s="3">
        <v>0</v>
      </c>
      <c r="F432" s="6">
        <f t="shared" si="54"/>
        <v>0</v>
      </c>
      <c r="G432" s="8">
        <f t="shared" si="63"/>
        <v>585.176</v>
      </c>
      <c r="H432" s="8">
        <f t="shared" si="55"/>
        <v>68.64</v>
      </c>
      <c r="I432" s="8">
        <f t="shared" si="56"/>
        <v>0</v>
      </c>
      <c r="J432" s="8">
        <f t="shared" si="57"/>
        <v>653.816</v>
      </c>
      <c r="K432" s="8">
        <f t="shared" si="61"/>
        <v>3487263.7185535</v>
      </c>
      <c r="L432" s="18">
        <f t="shared" si="59"/>
        <v>0.6061884669479606</v>
      </c>
      <c r="M432" s="18">
        <f t="shared" si="60"/>
        <v>0.9842505653149983</v>
      </c>
    </row>
    <row r="433" spans="1:13" ht="12.75">
      <c r="A433" s="17">
        <f t="shared" si="58"/>
        <v>432</v>
      </c>
      <c r="B433" s="2" t="s">
        <v>195</v>
      </c>
      <c r="C433" s="5" t="s">
        <v>876</v>
      </c>
      <c r="D433" s="3">
        <v>0</v>
      </c>
      <c r="E433" s="3">
        <v>0</v>
      </c>
      <c r="F433" s="6">
        <f t="shared" si="54"/>
        <v>0</v>
      </c>
      <c r="G433" s="8">
        <f t="shared" si="63"/>
        <v>585.176</v>
      </c>
      <c r="H433" s="8">
        <f t="shared" si="55"/>
        <v>68.64</v>
      </c>
      <c r="I433" s="8">
        <f t="shared" si="56"/>
        <v>0</v>
      </c>
      <c r="J433" s="8">
        <f t="shared" si="57"/>
        <v>653.816</v>
      </c>
      <c r="K433" s="8">
        <f t="shared" si="61"/>
        <v>3487917.5345535</v>
      </c>
      <c r="L433" s="18">
        <f t="shared" si="59"/>
        <v>0.6075949367088608</v>
      </c>
      <c r="M433" s="18">
        <f t="shared" si="60"/>
        <v>0.9844350993277798</v>
      </c>
    </row>
    <row r="434" spans="1:13" ht="12.75">
      <c r="A434" s="17">
        <f t="shared" si="58"/>
        <v>433</v>
      </c>
      <c r="B434" s="2" t="s">
        <v>323</v>
      </c>
      <c r="C434" s="5" t="s">
        <v>876</v>
      </c>
      <c r="D434" s="3">
        <v>0</v>
      </c>
      <c r="E434" s="3">
        <v>0</v>
      </c>
      <c r="F434" s="6">
        <f t="shared" si="54"/>
        <v>0</v>
      </c>
      <c r="G434" s="8">
        <f t="shared" si="63"/>
        <v>585.176</v>
      </c>
      <c r="H434" s="8">
        <f t="shared" si="55"/>
        <v>68.64</v>
      </c>
      <c r="I434" s="8">
        <f t="shared" si="56"/>
        <v>0</v>
      </c>
      <c r="J434" s="8">
        <f t="shared" si="57"/>
        <v>653.816</v>
      </c>
      <c r="K434" s="8">
        <f t="shared" si="61"/>
        <v>3488571.3505535</v>
      </c>
      <c r="L434" s="18">
        <f t="shared" si="59"/>
        <v>0.6090014064697609</v>
      </c>
      <c r="M434" s="18">
        <f t="shared" si="60"/>
        <v>0.9846196333405614</v>
      </c>
    </row>
    <row r="435" spans="1:13" ht="12.75">
      <c r="A435" s="17">
        <f t="shared" si="58"/>
        <v>434</v>
      </c>
      <c r="B435" s="2" t="s">
        <v>470</v>
      </c>
      <c r="C435" s="5" t="s">
        <v>876</v>
      </c>
      <c r="D435" s="3">
        <v>0</v>
      </c>
      <c r="E435" s="3">
        <v>0</v>
      </c>
      <c r="F435" s="6">
        <f t="shared" si="54"/>
        <v>0</v>
      </c>
      <c r="G435" s="8">
        <f t="shared" si="63"/>
        <v>585.176</v>
      </c>
      <c r="H435" s="8">
        <f t="shared" si="55"/>
        <v>68.64</v>
      </c>
      <c r="I435" s="8">
        <f t="shared" si="56"/>
        <v>0</v>
      </c>
      <c r="J435" s="8">
        <f t="shared" si="57"/>
        <v>653.816</v>
      </c>
      <c r="K435" s="8">
        <f t="shared" si="61"/>
        <v>3489225.1665535</v>
      </c>
      <c r="L435" s="18">
        <f t="shared" si="59"/>
        <v>0.6104078762306611</v>
      </c>
      <c r="M435" s="18">
        <f t="shared" si="60"/>
        <v>0.9848041673533429</v>
      </c>
    </row>
    <row r="436" spans="1:13" ht="12.75">
      <c r="A436" s="17">
        <f t="shared" si="58"/>
        <v>435</v>
      </c>
      <c r="B436" s="2" t="s">
        <v>685</v>
      </c>
      <c r="C436" s="5">
        <v>0</v>
      </c>
      <c r="D436" s="3">
        <v>0</v>
      </c>
      <c r="E436" s="3" t="s">
        <v>686</v>
      </c>
      <c r="F436" s="6">
        <f t="shared" si="54"/>
        <v>33375</v>
      </c>
      <c r="G436" s="8">
        <f>0.01154*F436</f>
        <v>385.1475</v>
      </c>
      <c r="H436" s="8">
        <f t="shared" si="55"/>
        <v>0</v>
      </c>
      <c r="I436" s="8">
        <f t="shared" si="56"/>
        <v>253.483125</v>
      </c>
      <c r="J436" s="8">
        <f t="shared" si="57"/>
        <v>638.630625</v>
      </c>
      <c r="K436" s="8">
        <f t="shared" si="61"/>
        <v>3489863.7971785003</v>
      </c>
      <c r="L436" s="18">
        <f t="shared" si="59"/>
        <v>0.6118143459915611</v>
      </c>
      <c r="M436" s="18">
        <f t="shared" si="60"/>
        <v>0.9849844154230084</v>
      </c>
    </row>
    <row r="437" spans="1:13" ht="12.75">
      <c r="A437" s="17">
        <f t="shared" si="58"/>
        <v>436</v>
      </c>
      <c r="B437" s="2" t="s">
        <v>648</v>
      </c>
      <c r="C437" s="5" t="s">
        <v>862</v>
      </c>
      <c r="D437" s="3">
        <v>0</v>
      </c>
      <c r="E437" s="3">
        <v>0</v>
      </c>
      <c r="F437" s="6">
        <f t="shared" si="54"/>
        <v>0</v>
      </c>
      <c r="G437" s="8">
        <f>36.5735*C437</f>
        <v>548.6025000000001</v>
      </c>
      <c r="H437" s="8">
        <f t="shared" si="55"/>
        <v>64.35</v>
      </c>
      <c r="I437" s="8">
        <f t="shared" si="56"/>
        <v>0</v>
      </c>
      <c r="J437" s="8">
        <f t="shared" si="57"/>
        <v>612.9525000000001</v>
      </c>
      <c r="K437" s="8">
        <f t="shared" si="61"/>
        <v>3490476.7496785005</v>
      </c>
      <c r="L437" s="18">
        <f t="shared" si="59"/>
        <v>0.6132208157524613</v>
      </c>
      <c r="M437" s="18">
        <f t="shared" si="60"/>
        <v>0.9851574160599911</v>
      </c>
    </row>
    <row r="438" spans="1:13" ht="12.75">
      <c r="A438" s="17">
        <f t="shared" si="58"/>
        <v>437</v>
      </c>
      <c r="B438" s="2">
        <v>479</v>
      </c>
      <c r="C438" s="5" t="s">
        <v>862</v>
      </c>
      <c r="D438" s="3">
        <v>0</v>
      </c>
      <c r="E438" s="3">
        <v>0</v>
      </c>
      <c r="F438" s="6">
        <f t="shared" si="54"/>
        <v>0</v>
      </c>
      <c r="G438" s="8">
        <f>36.5735*C438</f>
        <v>548.6025000000001</v>
      </c>
      <c r="H438" s="8">
        <f t="shared" si="55"/>
        <v>64.35</v>
      </c>
      <c r="I438" s="8">
        <f t="shared" si="56"/>
        <v>0</v>
      </c>
      <c r="J438" s="8">
        <f t="shared" si="57"/>
        <v>612.9525000000001</v>
      </c>
      <c r="K438" s="8">
        <f t="shared" si="61"/>
        <v>3491089.7021785006</v>
      </c>
      <c r="L438" s="18">
        <f t="shared" si="59"/>
        <v>0.6146272855133614</v>
      </c>
      <c r="M438" s="18">
        <f t="shared" si="60"/>
        <v>0.9853304166969737</v>
      </c>
    </row>
    <row r="439" spans="1:13" ht="12.75">
      <c r="A439" s="17">
        <f t="shared" si="58"/>
        <v>438</v>
      </c>
      <c r="B439" s="2" t="s">
        <v>25</v>
      </c>
      <c r="C439" s="5" t="s">
        <v>862</v>
      </c>
      <c r="D439" s="3">
        <v>0</v>
      </c>
      <c r="E439" s="3">
        <v>0</v>
      </c>
      <c r="F439" s="6">
        <f t="shared" si="54"/>
        <v>0</v>
      </c>
      <c r="G439" s="8">
        <f>36.5735*C439</f>
        <v>548.6025000000001</v>
      </c>
      <c r="H439" s="8">
        <f t="shared" si="55"/>
        <v>64.35</v>
      </c>
      <c r="I439" s="8">
        <f t="shared" si="56"/>
        <v>0</v>
      </c>
      <c r="J439" s="8">
        <f t="shared" si="57"/>
        <v>612.9525000000001</v>
      </c>
      <c r="K439" s="8">
        <f t="shared" si="61"/>
        <v>3491702.6546785007</v>
      </c>
      <c r="L439" s="18">
        <f t="shared" si="59"/>
        <v>0.6160337552742616</v>
      </c>
      <c r="M439" s="18">
        <f t="shared" si="60"/>
        <v>0.9855034173339564</v>
      </c>
    </row>
    <row r="440" spans="1:13" ht="12.75">
      <c r="A440" s="17">
        <f t="shared" si="58"/>
        <v>439</v>
      </c>
      <c r="B440" s="2" t="s">
        <v>418</v>
      </c>
      <c r="C440" s="5">
        <v>0</v>
      </c>
      <c r="D440" s="3">
        <v>0</v>
      </c>
      <c r="E440" s="3" t="s">
        <v>419</v>
      </c>
      <c r="F440" s="6">
        <f t="shared" si="54"/>
        <v>31780</v>
      </c>
      <c r="G440" s="8">
        <f>0.01154*F440</f>
        <v>366.7412</v>
      </c>
      <c r="H440" s="8">
        <f t="shared" si="55"/>
        <v>0</v>
      </c>
      <c r="I440" s="8">
        <f t="shared" si="56"/>
        <v>241.3691</v>
      </c>
      <c r="J440" s="8">
        <f t="shared" si="57"/>
        <v>608.1103</v>
      </c>
      <c r="K440" s="8">
        <f t="shared" si="61"/>
        <v>3492310.7649785005</v>
      </c>
      <c r="L440" s="18">
        <f t="shared" si="59"/>
        <v>0.6174402250351617</v>
      </c>
      <c r="M440" s="18">
        <f t="shared" si="60"/>
        <v>0.9856750513011165</v>
      </c>
    </row>
    <row r="441" spans="1:13" ht="12.75">
      <c r="A441" s="17">
        <f t="shared" si="58"/>
        <v>440</v>
      </c>
      <c r="B441" s="11" t="s">
        <v>73</v>
      </c>
      <c r="C441" s="5" t="s">
        <v>769</v>
      </c>
      <c r="D441" s="3">
        <v>0</v>
      </c>
      <c r="E441" s="3" t="s">
        <v>74</v>
      </c>
      <c r="F441" s="6">
        <f t="shared" si="54"/>
        <v>4130</v>
      </c>
      <c r="G441" s="8">
        <v>503.36</v>
      </c>
      <c r="H441" s="8">
        <f t="shared" si="55"/>
        <v>60.06</v>
      </c>
      <c r="I441" s="8">
        <f t="shared" si="56"/>
        <v>31.367350000000002</v>
      </c>
      <c r="J441" s="8">
        <f t="shared" si="57"/>
        <v>594.7873500000001</v>
      </c>
      <c r="K441" s="8">
        <f t="shared" si="61"/>
        <v>3492905.5523285004</v>
      </c>
      <c r="L441" s="18">
        <f t="shared" si="59"/>
        <v>0.6188466947960619</v>
      </c>
      <c r="M441" s="18">
        <f t="shared" si="60"/>
        <v>0.9858429249787982</v>
      </c>
    </row>
    <row r="442" spans="1:13" ht="12.75">
      <c r="A442" s="17">
        <f t="shared" si="58"/>
        <v>441</v>
      </c>
      <c r="B442" s="2" t="s">
        <v>1171</v>
      </c>
      <c r="C442" s="5">
        <v>0</v>
      </c>
      <c r="D442" s="3">
        <v>0</v>
      </c>
      <c r="E442" s="3" t="s">
        <v>1172</v>
      </c>
      <c r="F442" s="6">
        <f t="shared" si="54"/>
        <v>30331</v>
      </c>
      <c r="G442" s="8">
        <f>0.01154*F442</f>
        <v>350.01974</v>
      </c>
      <c r="H442" s="8">
        <f t="shared" si="55"/>
        <v>0</v>
      </c>
      <c r="I442" s="8">
        <f t="shared" si="56"/>
        <v>230.363945</v>
      </c>
      <c r="J442" s="8">
        <f t="shared" si="57"/>
        <v>580.383685</v>
      </c>
      <c r="K442" s="8">
        <f t="shared" si="61"/>
        <v>3493485.9360135</v>
      </c>
      <c r="L442" s="18">
        <f t="shared" si="59"/>
        <v>0.620253164556962</v>
      </c>
      <c r="M442" s="18">
        <f t="shared" si="60"/>
        <v>0.9860067333443719</v>
      </c>
    </row>
    <row r="443" spans="1:13" ht="12.75">
      <c r="A443" s="17">
        <f t="shared" si="58"/>
        <v>442</v>
      </c>
      <c r="B443" s="2" t="s">
        <v>165</v>
      </c>
      <c r="C443" s="5">
        <v>0</v>
      </c>
      <c r="D443" s="3">
        <v>0</v>
      </c>
      <c r="E443" s="3" t="s">
        <v>850</v>
      </c>
      <c r="F443" s="6">
        <f t="shared" si="54"/>
        <v>30000</v>
      </c>
      <c r="G443" s="8">
        <f>0.01154*F443</f>
        <v>346.2</v>
      </c>
      <c r="H443" s="8">
        <f t="shared" si="55"/>
        <v>0</v>
      </c>
      <c r="I443" s="8">
        <f t="shared" si="56"/>
        <v>227.85</v>
      </c>
      <c r="J443" s="8">
        <f t="shared" si="57"/>
        <v>574.05</v>
      </c>
      <c r="K443" s="8">
        <f t="shared" si="61"/>
        <v>3494059.9860135</v>
      </c>
      <c r="L443" s="18">
        <f t="shared" si="59"/>
        <v>0.6216596343178622</v>
      </c>
      <c r="M443" s="18">
        <f t="shared" si="60"/>
        <v>0.9861687540811498</v>
      </c>
    </row>
    <row r="444" spans="1:13" ht="12.75">
      <c r="A444" s="17">
        <f t="shared" si="58"/>
        <v>443</v>
      </c>
      <c r="B444" s="2" t="s">
        <v>532</v>
      </c>
      <c r="C444" s="5" t="s">
        <v>769</v>
      </c>
      <c r="D444" s="3">
        <v>0</v>
      </c>
      <c r="E444" s="3">
        <v>0</v>
      </c>
      <c r="F444" s="6">
        <f t="shared" si="54"/>
        <v>0</v>
      </c>
      <c r="G444" s="8">
        <f>36.5735*C444</f>
        <v>512.029</v>
      </c>
      <c r="H444" s="8">
        <f t="shared" si="55"/>
        <v>60.06</v>
      </c>
      <c r="I444" s="8">
        <f t="shared" si="56"/>
        <v>0</v>
      </c>
      <c r="J444" s="8">
        <f t="shared" si="57"/>
        <v>572.0889999999999</v>
      </c>
      <c r="K444" s="8">
        <f t="shared" si="61"/>
        <v>3494632.0750135</v>
      </c>
      <c r="L444" s="18">
        <f t="shared" si="59"/>
        <v>0.6230661040787623</v>
      </c>
      <c r="M444" s="18">
        <f t="shared" si="60"/>
        <v>0.9863302213423336</v>
      </c>
    </row>
    <row r="445" spans="1:13" ht="12.75">
      <c r="A445" s="17">
        <f t="shared" si="58"/>
        <v>444</v>
      </c>
      <c r="B445" s="2" t="s">
        <v>548</v>
      </c>
      <c r="C445" s="5" t="s">
        <v>769</v>
      </c>
      <c r="D445" s="3">
        <v>0</v>
      </c>
      <c r="E445" s="3">
        <v>0</v>
      </c>
      <c r="F445" s="6">
        <f t="shared" si="54"/>
        <v>0</v>
      </c>
      <c r="G445" s="8">
        <f>36.5735*C445</f>
        <v>512.029</v>
      </c>
      <c r="H445" s="8">
        <f t="shared" si="55"/>
        <v>60.06</v>
      </c>
      <c r="I445" s="8">
        <f t="shared" si="56"/>
        <v>0</v>
      </c>
      <c r="J445" s="8">
        <f t="shared" si="57"/>
        <v>572.0889999999999</v>
      </c>
      <c r="K445" s="8">
        <f t="shared" si="61"/>
        <v>3495204.1640135003</v>
      </c>
      <c r="L445" s="18">
        <f t="shared" si="59"/>
        <v>0.6244725738396625</v>
      </c>
      <c r="M445" s="18">
        <f t="shared" si="60"/>
        <v>0.9864916886035175</v>
      </c>
    </row>
    <row r="446" spans="1:13" ht="12.75">
      <c r="A446" s="17">
        <f t="shared" si="58"/>
        <v>445</v>
      </c>
      <c r="B446" s="2" t="s">
        <v>483</v>
      </c>
      <c r="C446" s="5">
        <v>0</v>
      </c>
      <c r="D446" s="3" t="s">
        <v>484</v>
      </c>
      <c r="E446" s="3">
        <v>0</v>
      </c>
      <c r="F446" s="6">
        <f t="shared" si="54"/>
        <v>29660</v>
      </c>
      <c r="G446" s="8">
        <f>0.01154*F446</f>
        <v>342.2764</v>
      </c>
      <c r="H446" s="8">
        <f t="shared" si="55"/>
        <v>0</v>
      </c>
      <c r="I446" s="8">
        <f t="shared" si="56"/>
        <v>225.26770000000002</v>
      </c>
      <c r="J446" s="8">
        <f t="shared" si="57"/>
        <v>567.5441000000001</v>
      </c>
      <c r="K446" s="8">
        <f t="shared" si="61"/>
        <v>3495771.7081135004</v>
      </c>
      <c r="L446" s="18">
        <f t="shared" si="59"/>
        <v>0.6258790436005626</v>
      </c>
      <c r="M446" s="18">
        <f t="shared" si="60"/>
        <v>0.9866518731052787</v>
      </c>
    </row>
    <row r="447" spans="1:13" ht="12.75">
      <c r="A447" s="17">
        <f t="shared" si="58"/>
        <v>446</v>
      </c>
      <c r="B447" s="2" t="s">
        <v>335</v>
      </c>
      <c r="C447" s="5">
        <v>0</v>
      </c>
      <c r="D447" s="3" t="s">
        <v>336</v>
      </c>
      <c r="E447" s="3">
        <v>0</v>
      </c>
      <c r="F447" s="6">
        <f t="shared" si="54"/>
        <v>29642</v>
      </c>
      <c r="G447" s="8">
        <f>0.01154*F447</f>
        <v>342.06868</v>
      </c>
      <c r="H447" s="8">
        <f t="shared" si="55"/>
        <v>0</v>
      </c>
      <c r="I447" s="8">
        <f t="shared" si="56"/>
        <v>225.13099</v>
      </c>
      <c r="J447" s="8">
        <f t="shared" si="57"/>
        <v>567.19967</v>
      </c>
      <c r="K447" s="8">
        <f t="shared" si="61"/>
        <v>3496338.9077835004</v>
      </c>
      <c r="L447" s="18">
        <f t="shared" si="59"/>
        <v>0.6272855133614628</v>
      </c>
      <c r="M447" s="18">
        <f t="shared" si="60"/>
        <v>0.9868119603945977</v>
      </c>
    </row>
    <row r="448" spans="1:13" ht="12.75">
      <c r="A448" s="17">
        <f t="shared" si="58"/>
        <v>447</v>
      </c>
      <c r="B448" s="2" t="s">
        <v>1077</v>
      </c>
      <c r="C448" s="5" t="s">
        <v>733</v>
      </c>
      <c r="D448" s="3">
        <v>0</v>
      </c>
      <c r="E448" s="3">
        <v>0</v>
      </c>
      <c r="F448" s="6">
        <f aca="true" t="shared" si="64" ref="F448:F482">+D448+E448</f>
        <v>0</v>
      </c>
      <c r="G448" s="8">
        <f>36.5735*C448</f>
        <v>475.45550000000003</v>
      </c>
      <c r="H448" s="8">
        <f aca="true" t="shared" si="65" ref="H448:H511">+C448*8.58*1100/2200</f>
        <v>55.77</v>
      </c>
      <c r="I448" s="8">
        <f aca="true" t="shared" si="66" ref="I448:I511">+F448*0.01519*0.5</f>
        <v>0</v>
      </c>
      <c r="J448" s="8">
        <f aca="true" t="shared" si="67" ref="J448:J511">+G448+H448+I448</f>
        <v>531.2255</v>
      </c>
      <c r="K448" s="8">
        <f t="shared" si="61"/>
        <v>3496870.1332835006</v>
      </c>
      <c r="L448" s="18">
        <f t="shared" si="59"/>
        <v>0.6286919831223629</v>
      </c>
      <c r="M448" s="18">
        <f t="shared" si="60"/>
        <v>0.9869618942799827</v>
      </c>
    </row>
    <row r="449" spans="1:13" ht="12.75">
      <c r="A449" s="17">
        <f t="shared" si="58"/>
        <v>448</v>
      </c>
      <c r="B449" s="2" t="s">
        <v>80</v>
      </c>
      <c r="C449" s="5" t="s">
        <v>733</v>
      </c>
      <c r="D449" s="3">
        <v>0</v>
      </c>
      <c r="E449" s="3">
        <v>0</v>
      </c>
      <c r="F449" s="6">
        <f t="shared" si="64"/>
        <v>0</v>
      </c>
      <c r="G449" s="8">
        <f>36.5735*C449</f>
        <v>475.45550000000003</v>
      </c>
      <c r="H449" s="8">
        <f t="shared" si="65"/>
        <v>55.77</v>
      </c>
      <c r="I449" s="8">
        <f t="shared" si="66"/>
        <v>0</v>
      </c>
      <c r="J449" s="8">
        <f t="shared" si="67"/>
        <v>531.2255</v>
      </c>
      <c r="K449" s="8">
        <f t="shared" si="61"/>
        <v>3497401.3587835007</v>
      </c>
      <c r="L449" s="18">
        <f t="shared" si="59"/>
        <v>0.630098452883263</v>
      </c>
      <c r="M449" s="18">
        <f t="shared" si="60"/>
        <v>0.9871118281653678</v>
      </c>
    </row>
    <row r="450" spans="1:13" ht="12.75">
      <c r="A450" s="17">
        <f aca="true" t="shared" si="68" ref="A450:A513">+A449+1</f>
        <v>449</v>
      </c>
      <c r="B450" s="2" t="s">
        <v>173</v>
      </c>
      <c r="C450" s="5" t="s">
        <v>733</v>
      </c>
      <c r="D450" s="3">
        <v>0</v>
      </c>
      <c r="E450" s="3">
        <v>0</v>
      </c>
      <c r="F450" s="6">
        <f t="shared" si="64"/>
        <v>0</v>
      </c>
      <c r="G450" s="8">
        <f>36.5735*C450</f>
        <v>475.45550000000003</v>
      </c>
      <c r="H450" s="8">
        <f t="shared" si="65"/>
        <v>55.77</v>
      </c>
      <c r="I450" s="8">
        <f t="shared" si="66"/>
        <v>0</v>
      </c>
      <c r="J450" s="8">
        <f t="shared" si="67"/>
        <v>531.2255</v>
      </c>
      <c r="K450" s="8">
        <f t="shared" si="61"/>
        <v>3497932.584283501</v>
      </c>
      <c r="L450" s="18">
        <f t="shared" si="59"/>
        <v>0.6315049226441631</v>
      </c>
      <c r="M450" s="18">
        <f t="shared" si="60"/>
        <v>0.9872617620507528</v>
      </c>
    </row>
    <row r="451" spans="1:13" ht="12.75">
      <c r="A451" s="17">
        <f t="shared" si="68"/>
        <v>450</v>
      </c>
      <c r="B451" s="2" t="s">
        <v>60</v>
      </c>
      <c r="C451" s="5">
        <v>0</v>
      </c>
      <c r="D451" s="3">
        <v>0</v>
      </c>
      <c r="E451" s="3" t="s">
        <v>61</v>
      </c>
      <c r="F451" s="6">
        <f t="shared" si="64"/>
        <v>27248</v>
      </c>
      <c r="G451" s="8">
        <f>0.01154*F451</f>
        <v>314.44192</v>
      </c>
      <c r="H451" s="8">
        <f t="shared" si="65"/>
        <v>0</v>
      </c>
      <c r="I451" s="8">
        <f t="shared" si="66"/>
        <v>206.94856000000001</v>
      </c>
      <c r="J451" s="8">
        <f t="shared" si="67"/>
        <v>521.39048</v>
      </c>
      <c r="K451" s="8">
        <f t="shared" si="61"/>
        <v>3498453.974763501</v>
      </c>
      <c r="L451" s="18">
        <f aca="true" t="shared" si="69" ref="L451:L514">+A451/$A$712</f>
        <v>0.6329113924050633</v>
      </c>
      <c r="M451" s="18">
        <f aca="true" t="shared" si="70" ref="M451:M514">+K451/$K$712</f>
        <v>0.987408920085277</v>
      </c>
    </row>
    <row r="452" spans="1:13" ht="12.75">
      <c r="A452" s="17">
        <f t="shared" si="68"/>
        <v>451</v>
      </c>
      <c r="B452" s="2" t="s">
        <v>1123</v>
      </c>
      <c r="C452" s="5">
        <v>0</v>
      </c>
      <c r="D452" s="3">
        <v>0</v>
      </c>
      <c r="E452" s="3" t="s">
        <v>1124</v>
      </c>
      <c r="F452" s="6">
        <f t="shared" si="64"/>
        <v>26576</v>
      </c>
      <c r="G452" s="8">
        <f>0.01154*F452</f>
        <v>306.68704</v>
      </c>
      <c r="H452" s="8">
        <f t="shared" si="65"/>
        <v>0</v>
      </c>
      <c r="I452" s="8">
        <f t="shared" si="66"/>
        <v>201.84472</v>
      </c>
      <c r="J452" s="8">
        <f t="shared" si="67"/>
        <v>508.53176</v>
      </c>
      <c r="K452" s="8">
        <f t="shared" si="61"/>
        <v>3498962.506523501</v>
      </c>
      <c r="L452" s="18">
        <f t="shared" si="69"/>
        <v>0.6343178621659634</v>
      </c>
      <c r="M452" s="18">
        <f t="shared" si="70"/>
        <v>0.9875524488552974</v>
      </c>
    </row>
    <row r="453" spans="1:13" ht="12.75">
      <c r="A453" s="17">
        <f t="shared" si="68"/>
        <v>452</v>
      </c>
      <c r="B453" s="2" t="s">
        <v>56</v>
      </c>
      <c r="C453" s="5">
        <v>0</v>
      </c>
      <c r="D453" s="3">
        <v>0</v>
      </c>
      <c r="E453" s="3" t="s">
        <v>57</v>
      </c>
      <c r="F453" s="6">
        <f t="shared" si="64"/>
        <v>26000</v>
      </c>
      <c r="G453" s="8">
        <f>0.01154*F453</f>
        <v>300.04</v>
      </c>
      <c r="H453" s="8">
        <f t="shared" si="65"/>
        <v>0</v>
      </c>
      <c r="I453" s="8">
        <f t="shared" si="66"/>
        <v>197.47</v>
      </c>
      <c r="J453" s="8">
        <f t="shared" si="67"/>
        <v>497.51</v>
      </c>
      <c r="K453" s="8">
        <f aca="true" t="shared" si="71" ref="K453:K516">+K452+J453</f>
        <v>3499460.016523501</v>
      </c>
      <c r="L453" s="18">
        <f t="shared" si="69"/>
        <v>0.6357243319268636</v>
      </c>
      <c r="M453" s="18">
        <f t="shared" si="70"/>
        <v>0.9876928668271716</v>
      </c>
    </row>
    <row r="454" spans="1:13" ht="12.75">
      <c r="A454" s="17">
        <f t="shared" si="68"/>
        <v>453</v>
      </c>
      <c r="B454" s="2" t="s">
        <v>529</v>
      </c>
      <c r="C454" s="5">
        <v>0</v>
      </c>
      <c r="D454" s="3">
        <v>0</v>
      </c>
      <c r="E454" s="4">
        <v>26000</v>
      </c>
      <c r="F454" s="6">
        <f t="shared" si="64"/>
        <v>26000</v>
      </c>
      <c r="G454" s="8">
        <f>0.01154*F454</f>
        <v>300.04</v>
      </c>
      <c r="H454" s="8">
        <f t="shared" si="65"/>
        <v>0</v>
      </c>
      <c r="I454" s="8">
        <f t="shared" si="66"/>
        <v>197.47</v>
      </c>
      <c r="J454" s="8">
        <f t="shared" si="67"/>
        <v>497.51</v>
      </c>
      <c r="K454" s="8">
        <f t="shared" si="71"/>
        <v>3499957.5265235007</v>
      </c>
      <c r="L454" s="18">
        <f t="shared" si="69"/>
        <v>0.6371308016877637</v>
      </c>
      <c r="M454" s="18">
        <f t="shared" si="70"/>
        <v>0.9878332847990458</v>
      </c>
    </row>
    <row r="455" spans="1:13" ht="12.75">
      <c r="A455" s="17">
        <f t="shared" si="68"/>
        <v>454</v>
      </c>
      <c r="B455" s="2" t="s">
        <v>987</v>
      </c>
      <c r="C455" s="5" t="s">
        <v>994</v>
      </c>
      <c r="D455" s="3">
        <v>0</v>
      </c>
      <c r="E455" s="3">
        <v>0</v>
      </c>
      <c r="F455" s="6">
        <f t="shared" si="64"/>
        <v>0</v>
      </c>
      <c r="G455" s="8">
        <f>36.5735*C455</f>
        <v>438.88200000000006</v>
      </c>
      <c r="H455" s="8">
        <f t="shared" si="65"/>
        <v>51.480000000000004</v>
      </c>
      <c r="I455" s="8">
        <f t="shared" si="66"/>
        <v>0</v>
      </c>
      <c r="J455" s="8">
        <f t="shared" si="67"/>
        <v>490.3620000000001</v>
      </c>
      <c r="K455" s="8">
        <f t="shared" si="71"/>
        <v>3500447.888523501</v>
      </c>
      <c r="L455" s="18">
        <f t="shared" si="69"/>
        <v>0.6385372714486639</v>
      </c>
      <c r="M455" s="18">
        <f t="shared" si="70"/>
        <v>0.9879716853086319</v>
      </c>
    </row>
    <row r="456" spans="1:13" ht="12.75">
      <c r="A456" s="17">
        <f t="shared" si="68"/>
        <v>455</v>
      </c>
      <c r="B456" s="2" t="s">
        <v>673</v>
      </c>
      <c r="C456" s="5" t="s">
        <v>994</v>
      </c>
      <c r="D456" s="3">
        <v>0</v>
      </c>
      <c r="E456" s="3">
        <v>0</v>
      </c>
      <c r="F456" s="6">
        <f t="shared" si="64"/>
        <v>0</v>
      </c>
      <c r="G456" s="8">
        <f>36.5735*C456</f>
        <v>438.88200000000006</v>
      </c>
      <c r="H456" s="8">
        <f t="shared" si="65"/>
        <v>51.480000000000004</v>
      </c>
      <c r="I456" s="8">
        <f t="shared" si="66"/>
        <v>0</v>
      </c>
      <c r="J456" s="8">
        <f t="shared" si="67"/>
        <v>490.3620000000001</v>
      </c>
      <c r="K456" s="8">
        <f t="shared" si="71"/>
        <v>3500938.250523501</v>
      </c>
      <c r="L456" s="18">
        <f t="shared" si="69"/>
        <v>0.639943741209564</v>
      </c>
      <c r="M456" s="18">
        <f t="shared" si="70"/>
        <v>0.9881100858182181</v>
      </c>
    </row>
    <row r="457" spans="1:13" ht="12.75">
      <c r="A457" s="17">
        <f t="shared" si="68"/>
        <v>456</v>
      </c>
      <c r="B457" s="2" t="s">
        <v>914</v>
      </c>
      <c r="C457" s="5">
        <v>0</v>
      </c>
      <c r="D457" s="3">
        <v>0</v>
      </c>
      <c r="E457" s="3" t="s">
        <v>915</v>
      </c>
      <c r="F457" s="6">
        <f t="shared" si="64"/>
        <v>25298</v>
      </c>
      <c r="G457" s="8">
        <f>0.01154*F457</f>
        <v>291.93892</v>
      </c>
      <c r="H457" s="8">
        <f t="shared" si="65"/>
        <v>0</v>
      </c>
      <c r="I457" s="8">
        <f t="shared" si="66"/>
        <v>192.13831000000002</v>
      </c>
      <c r="J457" s="8">
        <f t="shared" si="67"/>
        <v>484.07723</v>
      </c>
      <c r="K457" s="8">
        <f t="shared" si="71"/>
        <v>3501422.327753501</v>
      </c>
      <c r="L457" s="18">
        <f t="shared" si="69"/>
        <v>0.6413502109704642</v>
      </c>
      <c r="M457" s="18">
        <f t="shared" si="70"/>
        <v>0.9882467125048517</v>
      </c>
    </row>
    <row r="458" spans="1:13" ht="12.75">
      <c r="A458" s="17">
        <f t="shared" si="68"/>
        <v>457</v>
      </c>
      <c r="B458" s="2" t="s">
        <v>374</v>
      </c>
      <c r="C458" s="5">
        <v>0</v>
      </c>
      <c r="D458" s="3" t="s">
        <v>375</v>
      </c>
      <c r="E458" s="3">
        <v>0</v>
      </c>
      <c r="F458" s="6">
        <f t="shared" si="64"/>
        <v>24378</v>
      </c>
      <c r="G458" s="8">
        <f>0.01154*F458</f>
        <v>281.32212</v>
      </c>
      <c r="H458" s="8">
        <f t="shared" si="65"/>
        <v>0</v>
      </c>
      <c r="I458" s="8">
        <f t="shared" si="66"/>
        <v>185.15091</v>
      </c>
      <c r="J458" s="8">
        <f t="shared" si="67"/>
        <v>466.47303</v>
      </c>
      <c r="K458" s="8">
        <f t="shared" si="71"/>
        <v>3501888.800783501</v>
      </c>
      <c r="L458" s="18">
        <f t="shared" si="69"/>
        <v>0.6427566807313643</v>
      </c>
      <c r="M458" s="18">
        <f t="shared" si="70"/>
        <v>0.9883783705555574</v>
      </c>
    </row>
    <row r="459" spans="1:13" ht="12.75">
      <c r="A459" s="17">
        <f t="shared" si="68"/>
        <v>458</v>
      </c>
      <c r="B459" s="2" t="s">
        <v>196</v>
      </c>
      <c r="C459" s="5">
        <v>0</v>
      </c>
      <c r="D459" s="3" t="s">
        <v>197</v>
      </c>
      <c r="E459" s="3">
        <v>0</v>
      </c>
      <c r="F459" s="6">
        <f t="shared" si="64"/>
        <v>24150</v>
      </c>
      <c r="G459" s="8">
        <f>0.01154*F459</f>
        <v>278.691</v>
      </c>
      <c r="H459" s="8">
        <f t="shared" si="65"/>
        <v>0</v>
      </c>
      <c r="I459" s="8">
        <f t="shared" si="66"/>
        <v>183.41925</v>
      </c>
      <c r="J459" s="8">
        <f t="shared" si="67"/>
        <v>462.11024999999995</v>
      </c>
      <c r="K459" s="8">
        <f t="shared" si="71"/>
        <v>3502350.911033501</v>
      </c>
      <c r="L459" s="18">
        <f t="shared" si="69"/>
        <v>0.6441631504922645</v>
      </c>
      <c r="M459" s="18">
        <f t="shared" si="70"/>
        <v>0.9885087972486637</v>
      </c>
    </row>
    <row r="460" spans="1:13" ht="12.75">
      <c r="A460" s="17">
        <f t="shared" si="68"/>
        <v>459</v>
      </c>
      <c r="B460" s="2" t="s">
        <v>242</v>
      </c>
      <c r="C460" s="5">
        <v>0</v>
      </c>
      <c r="D460" s="3" t="s">
        <v>243</v>
      </c>
      <c r="E460" s="3">
        <v>0</v>
      </c>
      <c r="F460" s="6">
        <f t="shared" si="64"/>
        <v>23766</v>
      </c>
      <c r="G460" s="8">
        <f>0.01154*F460</f>
        <v>274.25964</v>
      </c>
      <c r="H460" s="8">
        <f t="shared" si="65"/>
        <v>0</v>
      </c>
      <c r="I460" s="8">
        <f t="shared" si="66"/>
        <v>180.50277</v>
      </c>
      <c r="J460" s="8">
        <f t="shared" si="67"/>
        <v>454.76241</v>
      </c>
      <c r="K460" s="8">
        <f t="shared" si="71"/>
        <v>3502805.673443501</v>
      </c>
      <c r="L460" s="18">
        <f t="shared" si="69"/>
        <v>0.6455696202531646</v>
      </c>
      <c r="M460" s="18">
        <f t="shared" si="70"/>
        <v>0.9886371500763391</v>
      </c>
    </row>
    <row r="461" spans="1:13" ht="12.75">
      <c r="A461" s="17">
        <f t="shared" si="68"/>
        <v>460</v>
      </c>
      <c r="B461" s="2" t="s">
        <v>1120</v>
      </c>
      <c r="C461" s="5" t="s">
        <v>996</v>
      </c>
      <c r="D461" s="3">
        <v>0</v>
      </c>
      <c r="E461" s="3">
        <v>0</v>
      </c>
      <c r="F461" s="6">
        <f t="shared" si="64"/>
        <v>0</v>
      </c>
      <c r="G461" s="8">
        <f>36.5735*C461</f>
        <v>402.30850000000004</v>
      </c>
      <c r="H461" s="8">
        <f t="shared" si="65"/>
        <v>47.19</v>
      </c>
      <c r="I461" s="8">
        <f t="shared" si="66"/>
        <v>0</v>
      </c>
      <c r="J461" s="8">
        <f t="shared" si="67"/>
        <v>449.49850000000004</v>
      </c>
      <c r="K461" s="8">
        <f t="shared" si="71"/>
        <v>3503255.171943501</v>
      </c>
      <c r="L461" s="18">
        <f t="shared" si="69"/>
        <v>0.6469760900140648</v>
      </c>
      <c r="M461" s="18">
        <f t="shared" si="70"/>
        <v>0.9887640172101265</v>
      </c>
    </row>
    <row r="462" spans="1:13" ht="12.75">
      <c r="A462" s="17">
        <f t="shared" si="68"/>
        <v>461</v>
      </c>
      <c r="B462" s="2" t="s">
        <v>1146</v>
      </c>
      <c r="C462" s="5" t="s">
        <v>996</v>
      </c>
      <c r="D462" s="3">
        <v>0</v>
      </c>
      <c r="E462" s="3">
        <v>0</v>
      </c>
      <c r="F462" s="6">
        <f t="shared" si="64"/>
        <v>0</v>
      </c>
      <c r="G462" s="8">
        <f>36.5735*C462</f>
        <v>402.30850000000004</v>
      </c>
      <c r="H462" s="8">
        <f t="shared" si="65"/>
        <v>47.19</v>
      </c>
      <c r="I462" s="8">
        <f t="shared" si="66"/>
        <v>0</v>
      </c>
      <c r="J462" s="8">
        <f t="shared" si="67"/>
        <v>449.49850000000004</v>
      </c>
      <c r="K462" s="8">
        <f t="shared" si="71"/>
        <v>3503704.6704435013</v>
      </c>
      <c r="L462" s="18">
        <f t="shared" si="69"/>
        <v>0.6483825597749648</v>
      </c>
      <c r="M462" s="18">
        <f t="shared" si="70"/>
        <v>0.9888908843439138</v>
      </c>
    </row>
    <row r="463" spans="1:13" ht="12.75">
      <c r="A463" s="17">
        <f t="shared" si="68"/>
        <v>462</v>
      </c>
      <c r="B463" s="2">
        <v>271</v>
      </c>
      <c r="C463" s="5" t="s">
        <v>996</v>
      </c>
      <c r="D463" s="3">
        <v>0</v>
      </c>
      <c r="E463" s="3">
        <v>0</v>
      </c>
      <c r="F463" s="6">
        <f t="shared" si="64"/>
        <v>0</v>
      </c>
      <c r="G463" s="8">
        <f>36.5735*C463</f>
        <v>402.30850000000004</v>
      </c>
      <c r="H463" s="8">
        <f t="shared" si="65"/>
        <v>47.19</v>
      </c>
      <c r="I463" s="8">
        <f t="shared" si="66"/>
        <v>0</v>
      </c>
      <c r="J463" s="8">
        <f t="shared" si="67"/>
        <v>449.49850000000004</v>
      </c>
      <c r="K463" s="8">
        <f t="shared" si="71"/>
        <v>3504154.1689435015</v>
      </c>
      <c r="L463" s="18">
        <f t="shared" si="69"/>
        <v>0.6497890295358649</v>
      </c>
      <c r="M463" s="18">
        <f t="shared" si="70"/>
        <v>0.9890177514777012</v>
      </c>
    </row>
    <row r="464" spans="1:13" ht="12.75">
      <c r="A464" s="17">
        <f t="shared" si="68"/>
        <v>463</v>
      </c>
      <c r="B464" s="2" t="s">
        <v>123</v>
      </c>
      <c r="C464" s="5" t="s">
        <v>996</v>
      </c>
      <c r="D464" s="3">
        <v>0</v>
      </c>
      <c r="E464" s="3">
        <v>0</v>
      </c>
      <c r="F464" s="6">
        <f t="shared" si="64"/>
        <v>0</v>
      </c>
      <c r="G464" s="8">
        <f>36.5735*C464</f>
        <v>402.30850000000004</v>
      </c>
      <c r="H464" s="8">
        <f t="shared" si="65"/>
        <v>47.19</v>
      </c>
      <c r="I464" s="8">
        <f t="shared" si="66"/>
        <v>0</v>
      </c>
      <c r="J464" s="8">
        <f t="shared" si="67"/>
        <v>449.49850000000004</v>
      </c>
      <c r="K464" s="8">
        <f t="shared" si="71"/>
        <v>3504603.6674435018</v>
      </c>
      <c r="L464" s="18">
        <f t="shared" si="69"/>
        <v>0.6511954992967651</v>
      </c>
      <c r="M464" s="18">
        <f t="shared" si="70"/>
        <v>0.9891446186114885</v>
      </c>
    </row>
    <row r="465" spans="1:13" ht="12.75">
      <c r="A465" s="17">
        <f t="shared" si="68"/>
        <v>464</v>
      </c>
      <c r="B465" s="2" t="s">
        <v>125</v>
      </c>
      <c r="C465" s="5" t="s">
        <v>996</v>
      </c>
      <c r="D465" s="3">
        <v>0</v>
      </c>
      <c r="E465" s="3">
        <v>0</v>
      </c>
      <c r="F465" s="6">
        <f t="shared" si="64"/>
        <v>0</v>
      </c>
      <c r="G465" s="8">
        <f>36.5735*C465</f>
        <v>402.30850000000004</v>
      </c>
      <c r="H465" s="8">
        <f t="shared" si="65"/>
        <v>47.19</v>
      </c>
      <c r="I465" s="8">
        <f t="shared" si="66"/>
        <v>0</v>
      </c>
      <c r="J465" s="8">
        <f t="shared" si="67"/>
        <v>449.49850000000004</v>
      </c>
      <c r="K465" s="8">
        <f t="shared" si="71"/>
        <v>3505053.165943502</v>
      </c>
      <c r="L465" s="18">
        <f t="shared" si="69"/>
        <v>0.6526019690576652</v>
      </c>
      <c r="M465" s="18">
        <f t="shared" si="70"/>
        <v>0.9892714857452759</v>
      </c>
    </row>
    <row r="466" spans="1:13" ht="12.75">
      <c r="A466" s="17">
        <f t="shared" si="68"/>
        <v>465</v>
      </c>
      <c r="B466" s="2" t="s">
        <v>184</v>
      </c>
      <c r="C466" s="5">
        <v>0</v>
      </c>
      <c r="D466" s="3">
        <v>0</v>
      </c>
      <c r="E466" s="3" t="s">
        <v>185</v>
      </c>
      <c r="F466" s="6">
        <f t="shared" si="64"/>
        <v>23094</v>
      </c>
      <c r="G466" s="8">
        <f>0.01154*F466</f>
        <v>266.50476</v>
      </c>
      <c r="H466" s="8">
        <f t="shared" si="65"/>
        <v>0</v>
      </c>
      <c r="I466" s="8">
        <f t="shared" si="66"/>
        <v>175.39893</v>
      </c>
      <c r="J466" s="8">
        <f t="shared" si="67"/>
        <v>441.90369</v>
      </c>
      <c r="K466" s="8">
        <f t="shared" si="71"/>
        <v>3505495.069633502</v>
      </c>
      <c r="L466" s="18">
        <f t="shared" si="69"/>
        <v>0.6540084388185654</v>
      </c>
      <c r="M466" s="18">
        <f t="shared" si="70"/>
        <v>0.9893962093084475</v>
      </c>
    </row>
    <row r="467" spans="1:13" ht="12.75">
      <c r="A467" s="17">
        <f t="shared" si="68"/>
        <v>466</v>
      </c>
      <c r="B467" s="2" t="s">
        <v>938</v>
      </c>
      <c r="C467" s="5">
        <v>0</v>
      </c>
      <c r="D467" s="3">
        <v>0</v>
      </c>
      <c r="E467" s="3" t="s">
        <v>939</v>
      </c>
      <c r="F467" s="6">
        <f t="shared" si="64"/>
        <v>23000</v>
      </c>
      <c r="G467" s="8">
        <f>0.01154*F467</f>
        <v>265.42</v>
      </c>
      <c r="H467" s="8">
        <f t="shared" si="65"/>
        <v>0</v>
      </c>
      <c r="I467" s="8">
        <f t="shared" si="66"/>
        <v>174.685</v>
      </c>
      <c r="J467" s="8">
        <f t="shared" si="67"/>
        <v>440.105</v>
      </c>
      <c r="K467" s="8">
        <f t="shared" si="71"/>
        <v>3505935.174633502</v>
      </c>
      <c r="L467" s="18">
        <f t="shared" si="69"/>
        <v>0.6554149085794655</v>
      </c>
      <c r="M467" s="18">
        <f t="shared" si="70"/>
        <v>0.989520425206644</v>
      </c>
    </row>
    <row r="468" spans="1:13" ht="12.75">
      <c r="A468" s="17">
        <f t="shared" si="68"/>
        <v>467</v>
      </c>
      <c r="B468" s="2" t="s">
        <v>55</v>
      </c>
      <c r="C468" s="5">
        <v>0</v>
      </c>
      <c r="D468" s="3">
        <v>0</v>
      </c>
      <c r="E468" s="3" t="s">
        <v>1062</v>
      </c>
      <c r="F468" s="6">
        <f t="shared" si="64"/>
        <v>22200</v>
      </c>
      <c r="G468" s="8">
        <f>0.01154*F468</f>
        <v>256.188</v>
      </c>
      <c r="H468" s="8">
        <f t="shared" si="65"/>
        <v>0</v>
      </c>
      <c r="I468" s="8">
        <f t="shared" si="66"/>
        <v>168.609</v>
      </c>
      <c r="J468" s="8">
        <f t="shared" si="67"/>
        <v>424.797</v>
      </c>
      <c r="K468" s="8">
        <f t="shared" si="71"/>
        <v>3506359.971633502</v>
      </c>
      <c r="L468" s="18">
        <f t="shared" si="69"/>
        <v>0.6568213783403657</v>
      </c>
      <c r="M468" s="18">
        <f t="shared" si="70"/>
        <v>0.9896403205518596</v>
      </c>
    </row>
    <row r="469" spans="1:13" ht="12.75">
      <c r="A469" s="17">
        <f t="shared" si="68"/>
        <v>468</v>
      </c>
      <c r="B469" s="2" t="s">
        <v>27</v>
      </c>
      <c r="C469" s="5">
        <v>0</v>
      </c>
      <c r="D469" s="3" t="s">
        <v>28</v>
      </c>
      <c r="E469" s="3">
        <v>0</v>
      </c>
      <c r="F469" s="6">
        <f t="shared" si="64"/>
        <v>22000</v>
      </c>
      <c r="G469" s="8">
        <f>0.01154*F469</f>
        <v>253.88</v>
      </c>
      <c r="H469" s="8">
        <f t="shared" si="65"/>
        <v>0</v>
      </c>
      <c r="I469" s="8">
        <f t="shared" si="66"/>
        <v>167.09</v>
      </c>
      <c r="J469" s="8">
        <f t="shared" si="67"/>
        <v>420.97</v>
      </c>
      <c r="K469" s="8">
        <f t="shared" si="71"/>
        <v>3506780.941633502</v>
      </c>
      <c r="L469" s="18">
        <f t="shared" si="69"/>
        <v>0.6582278481012658</v>
      </c>
      <c r="M469" s="18">
        <f t="shared" si="70"/>
        <v>0.9897591357588301</v>
      </c>
    </row>
    <row r="470" spans="1:13" ht="12.75">
      <c r="A470" s="17">
        <f t="shared" si="68"/>
        <v>469</v>
      </c>
      <c r="B470" s="2" t="s">
        <v>983</v>
      </c>
      <c r="C470" s="5">
        <v>0</v>
      </c>
      <c r="D470" s="3">
        <v>0</v>
      </c>
      <c r="E470" s="3" t="s">
        <v>984</v>
      </c>
      <c r="F470" s="6">
        <f t="shared" si="64"/>
        <v>21662</v>
      </c>
      <c r="G470" s="8">
        <f>0.01154*F470</f>
        <v>249.97948</v>
      </c>
      <c r="H470" s="8">
        <f t="shared" si="65"/>
        <v>0</v>
      </c>
      <c r="I470" s="8">
        <f t="shared" si="66"/>
        <v>164.52289000000002</v>
      </c>
      <c r="J470" s="8">
        <f t="shared" si="67"/>
        <v>414.50237000000004</v>
      </c>
      <c r="K470" s="8">
        <f t="shared" si="71"/>
        <v>3507195.444003502</v>
      </c>
      <c r="L470" s="18">
        <f t="shared" si="69"/>
        <v>0.659634317862166</v>
      </c>
      <c r="M470" s="18">
        <f t="shared" si="70"/>
        <v>0.9898761255321663</v>
      </c>
    </row>
    <row r="471" spans="1:13" ht="12.75">
      <c r="A471" s="17">
        <f t="shared" si="68"/>
        <v>470</v>
      </c>
      <c r="B471" s="2" t="s">
        <v>592</v>
      </c>
      <c r="C471" s="5" t="s">
        <v>860</v>
      </c>
      <c r="D471" s="3">
        <v>0</v>
      </c>
      <c r="E471" s="3">
        <v>0</v>
      </c>
      <c r="F471" s="6">
        <f t="shared" si="64"/>
        <v>0</v>
      </c>
      <c r="G471" s="8">
        <f>36.5735*C471</f>
        <v>365.735</v>
      </c>
      <c r="H471" s="8">
        <f t="shared" si="65"/>
        <v>42.9</v>
      </c>
      <c r="I471" s="8">
        <f t="shared" si="66"/>
        <v>0</v>
      </c>
      <c r="J471" s="8">
        <f t="shared" si="67"/>
        <v>408.635</v>
      </c>
      <c r="K471" s="8">
        <f t="shared" si="71"/>
        <v>3507604.0790035017</v>
      </c>
      <c r="L471" s="18">
        <f t="shared" si="69"/>
        <v>0.6610407876230661</v>
      </c>
      <c r="M471" s="18">
        <f t="shared" si="70"/>
        <v>0.9899914592901546</v>
      </c>
    </row>
    <row r="472" spans="1:13" ht="12.75">
      <c r="A472" s="17">
        <f t="shared" si="68"/>
        <v>471</v>
      </c>
      <c r="B472" s="2" t="s">
        <v>593</v>
      </c>
      <c r="C472" s="5" t="s">
        <v>860</v>
      </c>
      <c r="D472" s="3">
        <v>0</v>
      </c>
      <c r="E472" s="3">
        <v>0</v>
      </c>
      <c r="F472" s="6">
        <f t="shared" si="64"/>
        <v>0</v>
      </c>
      <c r="G472" s="8">
        <f>36.5735*C472</f>
        <v>365.735</v>
      </c>
      <c r="H472" s="8">
        <f t="shared" si="65"/>
        <v>42.9</v>
      </c>
      <c r="I472" s="8">
        <f t="shared" si="66"/>
        <v>0</v>
      </c>
      <c r="J472" s="8">
        <f t="shared" si="67"/>
        <v>408.635</v>
      </c>
      <c r="K472" s="8">
        <f t="shared" si="71"/>
        <v>3508012.7140035015</v>
      </c>
      <c r="L472" s="18">
        <f t="shared" si="69"/>
        <v>0.6624472573839663</v>
      </c>
      <c r="M472" s="18">
        <f t="shared" si="70"/>
        <v>0.990106793048143</v>
      </c>
    </row>
    <row r="473" spans="1:13" ht="12.75">
      <c r="A473" s="17">
        <f t="shared" si="68"/>
        <v>472</v>
      </c>
      <c r="B473" s="2" t="s">
        <v>604</v>
      </c>
      <c r="C473" s="5" t="s">
        <v>860</v>
      </c>
      <c r="D473" s="3">
        <v>0</v>
      </c>
      <c r="E473" s="3">
        <v>0</v>
      </c>
      <c r="F473" s="6">
        <f t="shared" si="64"/>
        <v>0</v>
      </c>
      <c r="G473" s="8">
        <f>36.5735*C473</f>
        <v>365.735</v>
      </c>
      <c r="H473" s="8">
        <f t="shared" si="65"/>
        <v>42.9</v>
      </c>
      <c r="I473" s="8">
        <f t="shared" si="66"/>
        <v>0</v>
      </c>
      <c r="J473" s="8">
        <f t="shared" si="67"/>
        <v>408.635</v>
      </c>
      <c r="K473" s="8">
        <f t="shared" si="71"/>
        <v>3508421.3490035012</v>
      </c>
      <c r="L473" s="18">
        <f t="shared" si="69"/>
        <v>0.6638537271448663</v>
      </c>
      <c r="M473" s="18">
        <f t="shared" si="70"/>
        <v>0.9902221268061314</v>
      </c>
    </row>
    <row r="474" spans="1:13" ht="12.75">
      <c r="A474" s="17">
        <f t="shared" si="68"/>
        <v>473</v>
      </c>
      <c r="B474" s="2" t="s">
        <v>222</v>
      </c>
      <c r="C474" s="5" t="s">
        <v>860</v>
      </c>
      <c r="D474" s="3">
        <v>0</v>
      </c>
      <c r="E474" s="3">
        <v>0</v>
      </c>
      <c r="F474" s="6">
        <f t="shared" si="64"/>
        <v>0</v>
      </c>
      <c r="G474" s="8">
        <f>36.5735*C474</f>
        <v>365.735</v>
      </c>
      <c r="H474" s="8">
        <f t="shared" si="65"/>
        <v>42.9</v>
      </c>
      <c r="I474" s="8">
        <f t="shared" si="66"/>
        <v>0</v>
      </c>
      <c r="J474" s="8">
        <f t="shared" si="67"/>
        <v>408.635</v>
      </c>
      <c r="K474" s="8">
        <f t="shared" si="71"/>
        <v>3508829.984003501</v>
      </c>
      <c r="L474" s="18">
        <f t="shared" si="69"/>
        <v>0.6652601969057665</v>
      </c>
      <c r="M474" s="18">
        <f t="shared" si="70"/>
        <v>0.9903374605641198</v>
      </c>
    </row>
    <row r="475" spans="1:13" ht="12.75">
      <c r="A475" s="17">
        <f t="shared" si="68"/>
        <v>474</v>
      </c>
      <c r="B475" s="2" t="s">
        <v>269</v>
      </c>
      <c r="C475" s="5">
        <v>0</v>
      </c>
      <c r="D475" s="3">
        <v>0</v>
      </c>
      <c r="E475" s="3" t="s">
        <v>270</v>
      </c>
      <c r="F475" s="6">
        <f t="shared" si="64"/>
        <v>21119.94</v>
      </c>
      <c r="G475" s="8">
        <f>0.01154*F475</f>
        <v>243.7241076</v>
      </c>
      <c r="H475" s="8">
        <f t="shared" si="65"/>
        <v>0</v>
      </c>
      <c r="I475" s="8">
        <f t="shared" si="66"/>
        <v>160.4059443</v>
      </c>
      <c r="J475" s="8">
        <f t="shared" si="67"/>
        <v>404.1300519</v>
      </c>
      <c r="K475" s="8">
        <f t="shared" si="71"/>
        <v>3509234.114055401</v>
      </c>
      <c r="L475" s="18">
        <f t="shared" si="69"/>
        <v>0.6666666666666666</v>
      </c>
      <c r="M475" s="18">
        <f t="shared" si="70"/>
        <v>0.99045152283877</v>
      </c>
    </row>
    <row r="476" spans="1:13" ht="12.75">
      <c r="A476" s="17">
        <f t="shared" si="68"/>
        <v>475</v>
      </c>
      <c r="B476" s="2" t="s">
        <v>12</v>
      </c>
      <c r="C476" s="5">
        <v>0</v>
      </c>
      <c r="D476" s="3">
        <v>0</v>
      </c>
      <c r="E476" s="3" t="s">
        <v>437</v>
      </c>
      <c r="F476" s="6">
        <f t="shared" si="64"/>
        <v>20000</v>
      </c>
      <c r="G476" s="8">
        <f>0.01154*F476</f>
        <v>230.8</v>
      </c>
      <c r="H476" s="8">
        <f t="shared" si="65"/>
        <v>0</v>
      </c>
      <c r="I476" s="8">
        <f t="shared" si="66"/>
        <v>151.9</v>
      </c>
      <c r="J476" s="8">
        <f t="shared" si="67"/>
        <v>382.70000000000005</v>
      </c>
      <c r="K476" s="8">
        <f t="shared" si="71"/>
        <v>3509616.8140554014</v>
      </c>
      <c r="L476" s="18">
        <f t="shared" si="69"/>
        <v>0.6680731364275668</v>
      </c>
      <c r="M476" s="18">
        <f t="shared" si="70"/>
        <v>0.9905595366632887</v>
      </c>
    </row>
    <row r="477" spans="1:13" ht="12.75">
      <c r="A477" s="17">
        <f t="shared" si="68"/>
        <v>476</v>
      </c>
      <c r="B477" s="2" t="s">
        <v>59</v>
      </c>
      <c r="C477" s="5" t="s">
        <v>861</v>
      </c>
      <c r="D477" s="3">
        <v>0</v>
      </c>
      <c r="E477" s="3">
        <v>0</v>
      </c>
      <c r="F477" s="6">
        <f t="shared" si="64"/>
        <v>0</v>
      </c>
      <c r="G477" s="8">
        <f>36.5735*C477</f>
        <v>329.16150000000005</v>
      </c>
      <c r="H477" s="8">
        <f t="shared" si="65"/>
        <v>38.61</v>
      </c>
      <c r="I477" s="8">
        <f t="shared" si="66"/>
        <v>0</v>
      </c>
      <c r="J477" s="8">
        <f t="shared" si="67"/>
        <v>367.77150000000006</v>
      </c>
      <c r="K477" s="8">
        <f t="shared" si="71"/>
        <v>3509984.585555401</v>
      </c>
      <c r="L477" s="18">
        <f t="shared" si="69"/>
        <v>0.6694796061884669</v>
      </c>
      <c r="M477" s="18">
        <f t="shared" si="70"/>
        <v>0.9906633370454783</v>
      </c>
    </row>
    <row r="478" spans="1:13" ht="12.75">
      <c r="A478" s="17">
        <f t="shared" si="68"/>
        <v>477</v>
      </c>
      <c r="B478" s="2" t="s">
        <v>124</v>
      </c>
      <c r="C478" s="5" t="s">
        <v>861</v>
      </c>
      <c r="D478" s="3">
        <v>0</v>
      </c>
      <c r="E478" s="3">
        <v>0</v>
      </c>
      <c r="F478" s="6">
        <f t="shared" si="64"/>
        <v>0</v>
      </c>
      <c r="G478" s="8">
        <f>36.5735*C478</f>
        <v>329.16150000000005</v>
      </c>
      <c r="H478" s="8">
        <f t="shared" si="65"/>
        <v>38.61</v>
      </c>
      <c r="I478" s="8">
        <f t="shared" si="66"/>
        <v>0</v>
      </c>
      <c r="J478" s="8">
        <f t="shared" si="67"/>
        <v>367.77150000000006</v>
      </c>
      <c r="K478" s="8">
        <f t="shared" si="71"/>
        <v>3510352.357055401</v>
      </c>
      <c r="L478" s="18">
        <f t="shared" si="69"/>
        <v>0.6708860759493671</v>
      </c>
      <c r="M478" s="18">
        <f t="shared" si="70"/>
        <v>0.9907671374276678</v>
      </c>
    </row>
    <row r="479" spans="1:13" ht="12.75">
      <c r="A479" s="17">
        <f t="shared" si="68"/>
        <v>478</v>
      </c>
      <c r="B479" s="2" t="s">
        <v>531</v>
      </c>
      <c r="C479" s="5" t="s">
        <v>861</v>
      </c>
      <c r="D479" s="3">
        <v>0</v>
      </c>
      <c r="E479" s="3">
        <v>0</v>
      </c>
      <c r="F479" s="6">
        <f t="shared" si="64"/>
        <v>0</v>
      </c>
      <c r="G479" s="8">
        <f>36.5735*C479</f>
        <v>329.16150000000005</v>
      </c>
      <c r="H479" s="8">
        <f t="shared" si="65"/>
        <v>38.61</v>
      </c>
      <c r="I479" s="8">
        <f t="shared" si="66"/>
        <v>0</v>
      </c>
      <c r="J479" s="8">
        <f t="shared" si="67"/>
        <v>367.77150000000006</v>
      </c>
      <c r="K479" s="8">
        <f t="shared" si="71"/>
        <v>3510720.1285554008</v>
      </c>
      <c r="L479" s="18">
        <f t="shared" si="69"/>
        <v>0.6722925457102672</v>
      </c>
      <c r="M479" s="18">
        <f t="shared" si="70"/>
        <v>0.9908709378098574</v>
      </c>
    </row>
    <row r="480" spans="1:13" ht="12.75">
      <c r="A480" s="17">
        <f t="shared" si="68"/>
        <v>479</v>
      </c>
      <c r="B480" s="2" t="s">
        <v>399</v>
      </c>
      <c r="C480" s="5">
        <v>0</v>
      </c>
      <c r="D480" s="3">
        <v>0</v>
      </c>
      <c r="E480" s="3" t="s">
        <v>400</v>
      </c>
      <c r="F480" s="6">
        <f t="shared" si="64"/>
        <v>19028</v>
      </c>
      <c r="G480" s="8">
        <f>0.01154*F480</f>
        <v>219.58312</v>
      </c>
      <c r="H480" s="8">
        <f t="shared" si="65"/>
        <v>0</v>
      </c>
      <c r="I480" s="8">
        <f t="shared" si="66"/>
        <v>144.51766</v>
      </c>
      <c r="J480" s="8">
        <f t="shared" si="67"/>
        <v>364.10078</v>
      </c>
      <c r="K480" s="8">
        <f t="shared" si="71"/>
        <v>3511084.2293354007</v>
      </c>
      <c r="L480" s="18">
        <f t="shared" si="69"/>
        <v>0.6736990154711674</v>
      </c>
      <c r="M480" s="18">
        <f t="shared" si="70"/>
        <v>0.9909737021625044</v>
      </c>
    </row>
    <row r="481" spans="1:13" ht="12.75">
      <c r="A481" s="17">
        <f t="shared" si="68"/>
        <v>480</v>
      </c>
      <c r="B481" s="2" t="s">
        <v>635</v>
      </c>
      <c r="C481" s="5">
        <v>0</v>
      </c>
      <c r="D481" s="3">
        <v>0</v>
      </c>
      <c r="E481" s="3" t="s">
        <v>636</v>
      </c>
      <c r="F481" s="6">
        <f t="shared" si="64"/>
        <v>18195</v>
      </c>
      <c r="G481" s="8">
        <f>0.01154*F481</f>
        <v>209.9703</v>
      </c>
      <c r="H481" s="8">
        <f t="shared" si="65"/>
        <v>0</v>
      </c>
      <c r="I481" s="8">
        <f t="shared" si="66"/>
        <v>138.191025</v>
      </c>
      <c r="J481" s="8">
        <f t="shared" si="67"/>
        <v>348.16132500000003</v>
      </c>
      <c r="K481" s="8">
        <f t="shared" si="71"/>
        <v>3511432.390660401</v>
      </c>
      <c r="L481" s="18">
        <f t="shared" si="69"/>
        <v>0.6751054852320675</v>
      </c>
      <c r="M481" s="18">
        <f t="shared" si="70"/>
        <v>0.9910719677393602</v>
      </c>
    </row>
    <row r="482" spans="1:13" ht="12.75">
      <c r="A482" s="17">
        <f t="shared" si="68"/>
        <v>481</v>
      </c>
      <c r="B482" s="2" t="s">
        <v>644</v>
      </c>
      <c r="C482" s="5">
        <v>0</v>
      </c>
      <c r="D482" s="3">
        <v>0</v>
      </c>
      <c r="E482" s="3" t="s">
        <v>645</v>
      </c>
      <c r="F482" s="6">
        <f t="shared" si="64"/>
        <v>18058</v>
      </c>
      <c r="G482" s="8">
        <f>0.01154*F482</f>
        <v>208.38932</v>
      </c>
      <c r="H482" s="8">
        <f t="shared" si="65"/>
        <v>0</v>
      </c>
      <c r="I482" s="8">
        <f t="shared" si="66"/>
        <v>137.15051</v>
      </c>
      <c r="J482" s="8">
        <f t="shared" si="67"/>
        <v>345.53983</v>
      </c>
      <c r="K482" s="8">
        <f t="shared" si="71"/>
        <v>3511777.930490401</v>
      </c>
      <c r="L482" s="18">
        <f t="shared" si="69"/>
        <v>0.6765119549929677</v>
      </c>
      <c r="M482" s="18">
        <f t="shared" si="70"/>
        <v>0.9911694934215182</v>
      </c>
    </row>
    <row r="483" spans="1:13" ht="12.75">
      <c r="A483" s="17">
        <f t="shared" si="68"/>
        <v>482</v>
      </c>
      <c r="B483" s="11" t="s">
        <v>1173</v>
      </c>
      <c r="C483" s="5">
        <v>9</v>
      </c>
      <c r="D483" s="3">
        <v>0</v>
      </c>
      <c r="E483" s="3">
        <v>200</v>
      </c>
      <c r="F483" s="6">
        <v>200</v>
      </c>
      <c r="G483" s="8">
        <v>301.42</v>
      </c>
      <c r="H483" s="8">
        <f t="shared" si="65"/>
        <v>38.61</v>
      </c>
      <c r="I483" s="8">
        <f t="shared" si="66"/>
        <v>1.5190000000000001</v>
      </c>
      <c r="J483" s="8">
        <f t="shared" si="67"/>
        <v>341.54900000000004</v>
      </c>
      <c r="K483" s="8">
        <f t="shared" si="71"/>
        <v>3512119.479490401</v>
      </c>
      <c r="L483" s="18">
        <f t="shared" si="69"/>
        <v>0.6779184247538678</v>
      </c>
      <c r="M483" s="18">
        <f t="shared" si="70"/>
        <v>0.9912658927258049</v>
      </c>
    </row>
    <row r="484" spans="1:13" ht="12.75">
      <c r="A484" s="17">
        <f t="shared" si="68"/>
        <v>483</v>
      </c>
      <c r="B484" s="2" t="s">
        <v>48</v>
      </c>
      <c r="C484" s="5">
        <v>0</v>
      </c>
      <c r="D484" s="3" t="s">
        <v>49</v>
      </c>
      <c r="E484" s="3">
        <v>0</v>
      </c>
      <c r="F484" s="6">
        <f aca="true" t="shared" si="72" ref="F484:F547">+D484+E484</f>
        <v>17845</v>
      </c>
      <c r="G484" s="8">
        <f>0.01154*F484</f>
        <v>205.9313</v>
      </c>
      <c r="H484" s="8">
        <f t="shared" si="65"/>
        <v>0</v>
      </c>
      <c r="I484" s="8">
        <f t="shared" si="66"/>
        <v>135.53277500000002</v>
      </c>
      <c r="J484" s="8">
        <f t="shared" si="67"/>
        <v>341.464075</v>
      </c>
      <c r="K484" s="8">
        <f t="shared" si="71"/>
        <v>3512460.9435654012</v>
      </c>
      <c r="L484" s="18">
        <f t="shared" si="69"/>
        <v>0.679324894514768</v>
      </c>
      <c r="M484" s="18">
        <f t="shared" si="70"/>
        <v>0.9913622680607316</v>
      </c>
    </row>
    <row r="485" spans="1:13" ht="12.75">
      <c r="A485" s="17">
        <f t="shared" si="68"/>
        <v>484</v>
      </c>
      <c r="B485" s="11" t="s">
        <v>625</v>
      </c>
      <c r="C485" s="5" t="s">
        <v>1098</v>
      </c>
      <c r="D485" s="3">
        <v>0</v>
      </c>
      <c r="E485" s="3" t="s">
        <v>815</v>
      </c>
      <c r="F485" s="6">
        <f t="shared" si="72"/>
        <v>4089</v>
      </c>
      <c r="G485" s="8">
        <v>273.41</v>
      </c>
      <c r="H485" s="8">
        <f t="shared" si="65"/>
        <v>30.03</v>
      </c>
      <c r="I485" s="8">
        <f t="shared" si="66"/>
        <v>31.055955</v>
      </c>
      <c r="J485" s="8">
        <f t="shared" si="67"/>
        <v>334.49595500000004</v>
      </c>
      <c r="K485" s="8">
        <f t="shared" si="71"/>
        <v>3512795.4395204014</v>
      </c>
      <c r="L485" s="18">
        <f t="shared" si="69"/>
        <v>0.680731364275668</v>
      </c>
      <c r="M485" s="18">
        <f t="shared" si="70"/>
        <v>0.9914566767029726</v>
      </c>
    </row>
    <row r="486" spans="1:13" ht="12.75">
      <c r="A486" s="17">
        <f t="shared" si="68"/>
        <v>485</v>
      </c>
      <c r="B486" s="2" t="s">
        <v>937</v>
      </c>
      <c r="C486" s="5" t="s">
        <v>791</v>
      </c>
      <c r="D486" s="3">
        <v>0</v>
      </c>
      <c r="E486" s="3">
        <v>0</v>
      </c>
      <c r="F486" s="6">
        <f t="shared" si="72"/>
        <v>0</v>
      </c>
      <c r="G486" s="8">
        <f aca="true" t="shared" si="73" ref="G486:G500">36.5735*C486</f>
        <v>292.588</v>
      </c>
      <c r="H486" s="8">
        <f t="shared" si="65"/>
        <v>34.32</v>
      </c>
      <c r="I486" s="8">
        <f t="shared" si="66"/>
        <v>0</v>
      </c>
      <c r="J486" s="8">
        <f t="shared" si="67"/>
        <v>326.908</v>
      </c>
      <c r="K486" s="8">
        <f t="shared" si="71"/>
        <v>3513122.3475204012</v>
      </c>
      <c r="L486" s="18">
        <f t="shared" si="69"/>
        <v>0.6821378340365682</v>
      </c>
      <c r="M486" s="18">
        <f t="shared" si="70"/>
        <v>0.9915489437093632</v>
      </c>
    </row>
    <row r="487" spans="1:13" ht="12.75">
      <c r="A487" s="17">
        <f t="shared" si="68"/>
        <v>486</v>
      </c>
      <c r="B487" s="2">
        <v>156</v>
      </c>
      <c r="C487" s="5" t="s">
        <v>791</v>
      </c>
      <c r="D487" s="3">
        <v>0</v>
      </c>
      <c r="E487" s="3">
        <v>0</v>
      </c>
      <c r="F487" s="6">
        <f t="shared" si="72"/>
        <v>0</v>
      </c>
      <c r="G487" s="8">
        <f t="shared" si="73"/>
        <v>292.588</v>
      </c>
      <c r="H487" s="8">
        <f t="shared" si="65"/>
        <v>34.32</v>
      </c>
      <c r="I487" s="8">
        <f t="shared" si="66"/>
        <v>0</v>
      </c>
      <c r="J487" s="8">
        <f t="shared" si="67"/>
        <v>326.908</v>
      </c>
      <c r="K487" s="8">
        <f t="shared" si="71"/>
        <v>3513449.255520401</v>
      </c>
      <c r="L487" s="18">
        <f t="shared" si="69"/>
        <v>0.6835443037974683</v>
      </c>
      <c r="M487" s="18">
        <f t="shared" si="70"/>
        <v>0.9916412107157538</v>
      </c>
    </row>
    <row r="488" spans="1:13" ht="12.75">
      <c r="A488" s="17">
        <f t="shared" si="68"/>
        <v>487</v>
      </c>
      <c r="B488" s="2" t="s">
        <v>1023</v>
      </c>
      <c r="C488" s="5" t="s">
        <v>791</v>
      </c>
      <c r="D488" s="3">
        <v>0</v>
      </c>
      <c r="E488" s="3">
        <v>0</v>
      </c>
      <c r="F488" s="6">
        <f t="shared" si="72"/>
        <v>0</v>
      </c>
      <c r="G488" s="8">
        <f t="shared" si="73"/>
        <v>292.588</v>
      </c>
      <c r="H488" s="8">
        <f t="shared" si="65"/>
        <v>34.32</v>
      </c>
      <c r="I488" s="8">
        <f t="shared" si="66"/>
        <v>0</v>
      </c>
      <c r="J488" s="8">
        <f t="shared" si="67"/>
        <v>326.908</v>
      </c>
      <c r="K488" s="8">
        <f t="shared" si="71"/>
        <v>3513776.163520401</v>
      </c>
      <c r="L488" s="18">
        <f t="shared" si="69"/>
        <v>0.6849507735583685</v>
      </c>
      <c r="M488" s="18">
        <f t="shared" si="70"/>
        <v>0.9917334777221446</v>
      </c>
    </row>
    <row r="489" spans="1:13" ht="12.75">
      <c r="A489" s="17">
        <f t="shared" si="68"/>
        <v>488</v>
      </c>
      <c r="B489" s="2" t="s">
        <v>1157</v>
      </c>
      <c r="C489" s="5" t="s">
        <v>791</v>
      </c>
      <c r="D489" s="3">
        <v>0</v>
      </c>
      <c r="E489" s="3">
        <v>0</v>
      </c>
      <c r="F489" s="6">
        <f t="shared" si="72"/>
        <v>0</v>
      </c>
      <c r="G489" s="8">
        <f t="shared" si="73"/>
        <v>292.588</v>
      </c>
      <c r="H489" s="8">
        <f t="shared" si="65"/>
        <v>34.32</v>
      </c>
      <c r="I489" s="8">
        <f t="shared" si="66"/>
        <v>0</v>
      </c>
      <c r="J489" s="8">
        <f t="shared" si="67"/>
        <v>326.908</v>
      </c>
      <c r="K489" s="8">
        <f t="shared" si="71"/>
        <v>3514103.0715204007</v>
      </c>
      <c r="L489" s="18">
        <f t="shared" si="69"/>
        <v>0.6863572433192686</v>
      </c>
      <c r="M489" s="18">
        <f t="shared" si="70"/>
        <v>0.9918257447285352</v>
      </c>
    </row>
    <row r="490" spans="1:13" ht="12.75">
      <c r="A490" s="17">
        <f t="shared" si="68"/>
        <v>489</v>
      </c>
      <c r="B490" s="2" t="s">
        <v>608</v>
      </c>
      <c r="C490" s="5" t="s">
        <v>791</v>
      </c>
      <c r="D490" s="3">
        <v>0</v>
      </c>
      <c r="E490" s="3">
        <v>0</v>
      </c>
      <c r="F490" s="6">
        <f t="shared" si="72"/>
        <v>0</v>
      </c>
      <c r="G490" s="8">
        <f t="shared" si="73"/>
        <v>292.588</v>
      </c>
      <c r="H490" s="8">
        <f t="shared" si="65"/>
        <v>34.32</v>
      </c>
      <c r="I490" s="8">
        <f t="shared" si="66"/>
        <v>0</v>
      </c>
      <c r="J490" s="8">
        <f t="shared" si="67"/>
        <v>326.908</v>
      </c>
      <c r="K490" s="8">
        <f t="shared" si="71"/>
        <v>3514429.9795204005</v>
      </c>
      <c r="L490" s="18">
        <f t="shared" si="69"/>
        <v>0.6877637130801688</v>
      </c>
      <c r="M490" s="18">
        <f t="shared" si="70"/>
        <v>0.991918011734926</v>
      </c>
    </row>
    <row r="491" spans="1:13" ht="12.75">
      <c r="A491" s="17">
        <f t="shared" si="68"/>
        <v>490</v>
      </c>
      <c r="B491" s="2" t="s">
        <v>609</v>
      </c>
      <c r="C491" s="5" t="s">
        <v>791</v>
      </c>
      <c r="D491" s="3">
        <v>0</v>
      </c>
      <c r="E491" s="3">
        <v>0</v>
      </c>
      <c r="F491" s="6">
        <f t="shared" si="72"/>
        <v>0</v>
      </c>
      <c r="G491" s="8">
        <f t="shared" si="73"/>
        <v>292.588</v>
      </c>
      <c r="H491" s="8">
        <f t="shared" si="65"/>
        <v>34.32</v>
      </c>
      <c r="I491" s="8">
        <f t="shared" si="66"/>
        <v>0</v>
      </c>
      <c r="J491" s="8">
        <f t="shared" si="67"/>
        <v>326.908</v>
      </c>
      <c r="K491" s="8">
        <f t="shared" si="71"/>
        <v>3514756.8875204003</v>
      </c>
      <c r="L491" s="18">
        <f t="shared" si="69"/>
        <v>0.6891701828410689</v>
      </c>
      <c r="M491" s="18">
        <f t="shared" si="70"/>
        <v>0.9920102787413166</v>
      </c>
    </row>
    <row r="492" spans="1:13" ht="12.75">
      <c r="A492" s="17">
        <f t="shared" si="68"/>
        <v>491</v>
      </c>
      <c r="B492" s="2" t="s">
        <v>653</v>
      </c>
      <c r="C492" s="5" t="s">
        <v>791</v>
      </c>
      <c r="D492" s="3">
        <v>0</v>
      </c>
      <c r="E492" s="3">
        <v>0</v>
      </c>
      <c r="F492" s="6">
        <f t="shared" si="72"/>
        <v>0</v>
      </c>
      <c r="G492" s="8">
        <f t="shared" si="73"/>
        <v>292.588</v>
      </c>
      <c r="H492" s="8">
        <f t="shared" si="65"/>
        <v>34.32</v>
      </c>
      <c r="I492" s="8">
        <f t="shared" si="66"/>
        <v>0</v>
      </c>
      <c r="J492" s="8">
        <f t="shared" si="67"/>
        <v>326.908</v>
      </c>
      <c r="K492" s="8">
        <f t="shared" si="71"/>
        <v>3515083.7955204</v>
      </c>
      <c r="L492" s="18">
        <f t="shared" si="69"/>
        <v>0.6905766526019691</v>
      </c>
      <c r="M492" s="18">
        <f t="shared" si="70"/>
        <v>0.9921025457477074</v>
      </c>
    </row>
    <row r="493" spans="1:13" ht="12.75">
      <c r="A493" s="17">
        <f t="shared" si="68"/>
        <v>492</v>
      </c>
      <c r="B493" s="2" t="s">
        <v>668</v>
      </c>
      <c r="C493" s="5" t="s">
        <v>791</v>
      </c>
      <c r="D493" s="3">
        <v>0</v>
      </c>
      <c r="E493" s="3">
        <v>0</v>
      </c>
      <c r="F493" s="6">
        <f t="shared" si="72"/>
        <v>0</v>
      </c>
      <c r="G493" s="8">
        <f t="shared" si="73"/>
        <v>292.588</v>
      </c>
      <c r="H493" s="8">
        <f t="shared" si="65"/>
        <v>34.32</v>
      </c>
      <c r="I493" s="8">
        <f t="shared" si="66"/>
        <v>0</v>
      </c>
      <c r="J493" s="8">
        <f t="shared" si="67"/>
        <v>326.908</v>
      </c>
      <c r="K493" s="8">
        <f t="shared" si="71"/>
        <v>3515410.7035204</v>
      </c>
      <c r="L493" s="18">
        <f t="shared" si="69"/>
        <v>0.6919831223628692</v>
      </c>
      <c r="M493" s="18">
        <f t="shared" si="70"/>
        <v>0.992194812754098</v>
      </c>
    </row>
    <row r="494" spans="1:13" ht="12.75">
      <c r="A494" s="17">
        <f t="shared" si="68"/>
        <v>493</v>
      </c>
      <c r="B494" s="2" t="s">
        <v>194</v>
      </c>
      <c r="C494" s="5" t="s">
        <v>791</v>
      </c>
      <c r="D494" s="3">
        <v>0</v>
      </c>
      <c r="E494" s="3">
        <v>0</v>
      </c>
      <c r="F494" s="6">
        <f t="shared" si="72"/>
        <v>0</v>
      </c>
      <c r="G494" s="8">
        <f t="shared" si="73"/>
        <v>292.588</v>
      </c>
      <c r="H494" s="8">
        <f t="shared" si="65"/>
        <v>34.32</v>
      </c>
      <c r="I494" s="8">
        <f t="shared" si="66"/>
        <v>0</v>
      </c>
      <c r="J494" s="8">
        <f t="shared" si="67"/>
        <v>326.908</v>
      </c>
      <c r="K494" s="8">
        <f t="shared" si="71"/>
        <v>3515737.6115204</v>
      </c>
      <c r="L494" s="18">
        <f t="shared" si="69"/>
        <v>0.6933895921237694</v>
      </c>
      <c r="M494" s="18">
        <f t="shared" si="70"/>
        <v>0.9922870797604888</v>
      </c>
    </row>
    <row r="495" spans="1:13" ht="12.75">
      <c r="A495" s="17">
        <f t="shared" si="68"/>
        <v>494</v>
      </c>
      <c r="B495" s="2" t="s">
        <v>205</v>
      </c>
      <c r="C495" s="5" t="s">
        <v>791</v>
      </c>
      <c r="D495" s="3">
        <v>0</v>
      </c>
      <c r="E495" s="3">
        <v>0</v>
      </c>
      <c r="F495" s="6">
        <f t="shared" si="72"/>
        <v>0</v>
      </c>
      <c r="G495" s="8">
        <f t="shared" si="73"/>
        <v>292.588</v>
      </c>
      <c r="H495" s="8">
        <f t="shared" si="65"/>
        <v>34.32</v>
      </c>
      <c r="I495" s="8">
        <f t="shared" si="66"/>
        <v>0</v>
      </c>
      <c r="J495" s="8">
        <f t="shared" si="67"/>
        <v>326.908</v>
      </c>
      <c r="K495" s="8">
        <f t="shared" si="71"/>
        <v>3516064.5195203996</v>
      </c>
      <c r="L495" s="18">
        <f t="shared" si="69"/>
        <v>0.6947960618846695</v>
      </c>
      <c r="M495" s="18">
        <f t="shared" si="70"/>
        <v>0.9923793467668794</v>
      </c>
    </row>
    <row r="496" spans="1:13" ht="12.75">
      <c r="A496" s="17">
        <f t="shared" si="68"/>
        <v>495</v>
      </c>
      <c r="B496" s="2" t="s">
        <v>415</v>
      </c>
      <c r="C496" s="5" t="s">
        <v>791</v>
      </c>
      <c r="D496" s="3">
        <v>0</v>
      </c>
      <c r="E496" s="3">
        <v>0</v>
      </c>
      <c r="F496" s="6">
        <f t="shared" si="72"/>
        <v>0</v>
      </c>
      <c r="G496" s="8">
        <f t="shared" si="73"/>
        <v>292.588</v>
      </c>
      <c r="H496" s="8">
        <f t="shared" si="65"/>
        <v>34.32</v>
      </c>
      <c r="I496" s="8">
        <f t="shared" si="66"/>
        <v>0</v>
      </c>
      <c r="J496" s="8">
        <f t="shared" si="67"/>
        <v>326.908</v>
      </c>
      <c r="K496" s="8">
        <f t="shared" si="71"/>
        <v>3516391.4275203994</v>
      </c>
      <c r="L496" s="18">
        <f t="shared" si="69"/>
        <v>0.6962025316455697</v>
      </c>
      <c r="M496" s="18">
        <f t="shared" si="70"/>
        <v>0.9924716137732702</v>
      </c>
    </row>
    <row r="497" spans="1:13" ht="12.75">
      <c r="A497" s="17">
        <f t="shared" si="68"/>
        <v>496</v>
      </c>
      <c r="B497" s="2" t="s">
        <v>493</v>
      </c>
      <c r="C497" s="5" t="s">
        <v>791</v>
      </c>
      <c r="D497" s="3">
        <v>0</v>
      </c>
      <c r="E497" s="3">
        <v>0</v>
      </c>
      <c r="F497" s="6">
        <f t="shared" si="72"/>
        <v>0</v>
      </c>
      <c r="G497" s="8">
        <f t="shared" si="73"/>
        <v>292.588</v>
      </c>
      <c r="H497" s="8">
        <f t="shared" si="65"/>
        <v>34.32</v>
      </c>
      <c r="I497" s="8">
        <f t="shared" si="66"/>
        <v>0</v>
      </c>
      <c r="J497" s="8">
        <f t="shared" si="67"/>
        <v>326.908</v>
      </c>
      <c r="K497" s="8">
        <f t="shared" si="71"/>
        <v>3516718.3355203993</v>
      </c>
      <c r="L497" s="18">
        <f t="shared" si="69"/>
        <v>0.6976090014064698</v>
      </c>
      <c r="M497" s="18">
        <f t="shared" si="70"/>
        <v>0.9925638807796608</v>
      </c>
    </row>
    <row r="498" spans="1:13" ht="12.75">
      <c r="A498" s="17">
        <f t="shared" si="68"/>
        <v>497</v>
      </c>
      <c r="B498" s="2" t="s">
        <v>535</v>
      </c>
      <c r="C498" s="5" t="s">
        <v>791</v>
      </c>
      <c r="D498" s="3">
        <v>0</v>
      </c>
      <c r="E498" s="3">
        <v>0</v>
      </c>
      <c r="F498" s="6">
        <f t="shared" si="72"/>
        <v>0</v>
      </c>
      <c r="G498" s="8">
        <f t="shared" si="73"/>
        <v>292.588</v>
      </c>
      <c r="H498" s="8">
        <f t="shared" si="65"/>
        <v>34.32</v>
      </c>
      <c r="I498" s="8">
        <f t="shared" si="66"/>
        <v>0</v>
      </c>
      <c r="J498" s="8">
        <f t="shared" si="67"/>
        <v>326.908</v>
      </c>
      <c r="K498" s="8">
        <f t="shared" si="71"/>
        <v>3517045.243520399</v>
      </c>
      <c r="L498" s="18">
        <f t="shared" si="69"/>
        <v>0.69901547116737</v>
      </c>
      <c r="M498" s="18">
        <f t="shared" si="70"/>
        <v>0.9926561477860516</v>
      </c>
    </row>
    <row r="499" spans="1:13" ht="12.75">
      <c r="A499" s="17">
        <f t="shared" si="68"/>
        <v>498</v>
      </c>
      <c r="B499" s="2" t="s">
        <v>477</v>
      </c>
      <c r="C499" s="5" t="s">
        <v>791</v>
      </c>
      <c r="D499" s="3">
        <v>0</v>
      </c>
      <c r="E499" s="3">
        <v>0</v>
      </c>
      <c r="F499" s="6">
        <f t="shared" si="72"/>
        <v>0</v>
      </c>
      <c r="G499" s="8">
        <f t="shared" si="73"/>
        <v>292.588</v>
      </c>
      <c r="H499" s="8">
        <f t="shared" si="65"/>
        <v>34.32</v>
      </c>
      <c r="I499" s="8">
        <f t="shared" si="66"/>
        <v>0</v>
      </c>
      <c r="J499" s="8">
        <f t="shared" si="67"/>
        <v>326.908</v>
      </c>
      <c r="K499" s="8">
        <f t="shared" si="71"/>
        <v>3517372.151520399</v>
      </c>
      <c r="L499" s="18">
        <f t="shared" si="69"/>
        <v>0.70042194092827</v>
      </c>
      <c r="M499" s="18">
        <f t="shared" si="70"/>
        <v>0.9927484147924422</v>
      </c>
    </row>
    <row r="500" spans="1:13" ht="12.75">
      <c r="A500" s="17">
        <f t="shared" si="68"/>
        <v>499</v>
      </c>
      <c r="B500" s="2" t="s">
        <v>30</v>
      </c>
      <c r="C500" s="5" t="s">
        <v>791</v>
      </c>
      <c r="D500" s="3">
        <v>0</v>
      </c>
      <c r="E500" s="3">
        <v>0</v>
      </c>
      <c r="F500" s="6">
        <f t="shared" si="72"/>
        <v>0</v>
      </c>
      <c r="G500" s="8">
        <f t="shared" si="73"/>
        <v>292.588</v>
      </c>
      <c r="H500" s="8">
        <f t="shared" si="65"/>
        <v>34.32</v>
      </c>
      <c r="I500" s="8">
        <f t="shared" si="66"/>
        <v>0</v>
      </c>
      <c r="J500" s="8">
        <f t="shared" si="67"/>
        <v>326.908</v>
      </c>
      <c r="K500" s="8">
        <f t="shared" si="71"/>
        <v>3517699.0595203987</v>
      </c>
      <c r="L500" s="18">
        <f t="shared" si="69"/>
        <v>0.7018284106891702</v>
      </c>
      <c r="M500" s="18">
        <f t="shared" si="70"/>
        <v>0.9928406817988329</v>
      </c>
    </row>
    <row r="501" spans="1:13" ht="12.75">
      <c r="A501" s="17">
        <f t="shared" si="68"/>
        <v>500</v>
      </c>
      <c r="B501" s="2" t="s">
        <v>286</v>
      </c>
      <c r="C501" s="5">
        <v>0</v>
      </c>
      <c r="D501" s="3">
        <v>0</v>
      </c>
      <c r="E501" s="3" t="s">
        <v>287</v>
      </c>
      <c r="F501" s="6">
        <f t="shared" si="72"/>
        <v>16856</v>
      </c>
      <c r="G501" s="8">
        <f>0.01154*F501</f>
        <v>194.51824</v>
      </c>
      <c r="H501" s="8">
        <f t="shared" si="65"/>
        <v>0</v>
      </c>
      <c r="I501" s="8">
        <f t="shared" si="66"/>
        <v>128.02132</v>
      </c>
      <c r="J501" s="8">
        <f t="shared" si="67"/>
        <v>322.53956</v>
      </c>
      <c r="K501" s="8">
        <f t="shared" si="71"/>
        <v>3518021.5990803987</v>
      </c>
      <c r="L501" s="18">
        <f t="shared" si="69"/>
        <v>0.7032348804500703</v>
      </c>
      <c r="M501" s="18">
        <f t="shared" si="70"/>
        <v>0.9929317158501373</v>
      </c>
    </row>
    <row r="502" spans="1:13" ht="12.75">
      <c r="A502" s="17">
        <f t="shared" si="68"/>
        <v>501</v>
      </c>
      <c r="B502" s="2" t="s">
        <v>1127</v>
      </c>
      <c r="C502" s="5">
        <v>0</v>
      </c>
      <c r="D502" s="3" t="s">
        <v>1128</v>
      </c>
      <c r="E502" s="3">
        <v>0</v>
      </c>
      <c r="F502" s="6">
        <f t="shared" si="72"/>
        <v>16000</v>
      </c>
      <c r="G502" s="8">
        <f>0.01154*F502</f>
        <v>184.64</v>
      </c>
      <c r="H502" s="8">
        <f t="shared" si="65"/>
        <v>0</v>
      </c>
      <c r="I502" s="8">
        <f t="shared" si="66"/>
        <v>121.52</v>
      </c>
      <c r="J502" s="8">
        <f t="shared" si="67"/>
        <v>306.15999999999997</v>
      </c>
      <c r="K502" s="8">
        <f t="shared" si="71"/>
        <v>3518327.759080399</v>
      </c>
      <c r="L502" s="18">
        <f t="shared" si="69"/>
        <v>0.7046413502109705</v>
      </c>
      <c r="M502" s="18">
        <f t="shared" si="70"/>
        <v>0.9930181269097522</v>
      </c>
    </row>
    <row r="503" spans="1:13" ht="12.75">
      <c r="A503" s="17">
        <f t="shared" si="68"/>
        <v>502</v>
      </c>
      <c r="B503" s="2" t="s">
        <v>614</v>
      </c>
      <c r="C503" s="5">
        <v>7</v>
      </c>
      <c r="D503" s="3">
        <v>0</v>
      </c>
      <c r="E503" s="3">
        <v>0</v>
      </c>
      <c r="F503" s="6">
        <f t="shared" si="72"/>
        <v>0</v>
      </c>
      <c r="G503" s="8">
        <f aca="true" t="shared" si="74" ref="G503:G509">36.5735*C503</f>
        <v>256.0145</v>
      </c>
      <c r="H503" s="8">
        <f t="shared" si="65"/>
        <v>30.03</v>
      </c>
      <c r="I503" s="8">
        <f t="shared" si="66"/>
        <v>0</v>
      </c>
      <c r="J503" s="8">
        <f t="shared" si="67"/>
        <v>286.04449999999997</v>
      </c>
      <c r="K503" s="8">
        <f t="shared" si="71"/>
        <v>3518613.8035803987</v>
      </c>
      <c r="L503" s="18">
        <f t="shared" si="69"/>
        <v>0.7060478199718706</v>
      </c>
      <c r="M503" s="18">
        <f t="shared" si="70"/>
        <v>0.993098860540344</v>
      </c>
    </row>
    <row r="504" spans="1:13" ht="12.75">
      <c r="A504" s="17">
        <f t="shared" si="68"/>
        <v>503</v>
      </c>
      <c r="B504" s="2" t="s">
        <v>126</v>
      </c>
      <c r="C504" s="5" t="s">
        <v>1098</v>
      </c>
      <c r="D504" s="3">
        <v>0</v>
      </c>
      <c r="E504" s="3">
        <v>0</v>
      </c>
      <c r="F504" s="6">
        <f t="shared" si="72"/>
        <v>0</v>
      </c>
      <c r="G504" s="8">
        <f t="shared" si="74"/>
        <v>256.0145</v>
      </c>
      <c r="H504" s="8">
        <f t="shared" si="65"/>
        <v>30.03</v>
      </c>
      <c r="I504" s="8">
        <f t="shared" si="66"/>
        <v>0</v>
      </c>
      <c r="J504" s="8">
        <f t="shared" si="67"/>
        <v>286.04449999999997</v>
      </c>
      <c r="K504" s="8">
        <f t="shared" si="71"/>
        <v>3518899.8480803985</v>
      </c>
      <c r="L504" s="18">
        <f t="shared" si="69"/>
        <v>0.7074542897327707</v>
      </c>
      <c r="M504" s="18">
        <f t="shared" si="70"/>
        <v>0.9931795941709359</v>
      </c>
    </row>
    <row r="505" spans="1:13" ht="12.75">
      <c r="A505" s="17">
        <f t="shared" si="68"/>
        <v>504</v>
      </c>
      <c r="B505" s="2" t="s">
        <v>180</v>
      </c>
      <c r="C505" s="5" t="s">
        <v>1098</v>
      </c>
      <c r="D505" s="3">
        <v>0</v>
      </c>
      <c r="E505" s="3">
        <v>0</v>
      </c>
      <c r="F505" s="6">
        <f t="shared" si="72"/>
        <v>0</v>
      </c>
      <c r="G505" s="8">
        <f t="shared" si="74"/>
        <v>256.0145</v>
      </c>
      <c r="H505" s="8">
        <f t="shared" si="65"/>
        <v>30.03</v>
      </c>
      <c r="I505" s="8">
        <f t="shared" si="66"/>
        <v>0</v>
      </c>
      <c r="J505" s="8">
        <f t="shared" si="67"/>
        <v>286.04449999999997</v>
      </c>
      <c r="K505" s="8">
        <f t="shared" si="71"/>
        <v>3519185.8925803984</v>
      </c>
      <c r="L505" s="18">
        <f t="shared" si="69"/>
        <v>0.7088607594936709</v>
      </c>
      <c r="M505" s="18">
        <f t="shared" si="70"/>
        <v>0.9932603278015277</v>
      </c>
    </row>
    <row r="506" spans="1:13" ht="12.75">
      <c r="A506" s="17">
        <f t="shared" si="68"/>
        <v>505</v>
      </c>
      <c r="B506" s="2" t="s">
        <v>207</v>
      </c>
      <c r="C506" s="5" t="s">
        <v>1098</v>
      </c>
      <c r="D506" s="3">
        <v>0</v>
      </c>
      <c r="E506" s="3">
        <v>0</v>
      </c>
      <c r="F506" s="6">
        <f t="shared" si="72"/>
        <v>0</v>
      </c>
      <c r="G506" s="8">
        <f t="shared" si="74"/>
        <v>256.0145</v>
      </c>
      <c r="H506" s="8">
        <f t="shared" si="65"/>
        <v>30.03</v>
      </c>
      <c r="I506" s="8">
        <f t="shared" si="66"/>
        <v>0</v>
      </c>
      <c r="J506" s="8">
        <f t="shared" si="67"/>
        <v>286.04449999999997</v>
      </c>
      <c r="K506" s="8">
        <f t="shared" si="71"/>
        <v>3519471.937080398</v>
      </c>
      <c r="L506" s="18">
        <f t="shared" si="69"/>
        <v>0.710267229254571</v>
      </c>
      <c r="M506" s="18">
        <f t="shared" si="70"/>
        <v>0.9933410614321196</v>
      </c>
    </row>
    <row r="507" spans="1:13" ht="12.75">
      <c r="A507" s="17">
        <f t="shared" si="68"/>
        <v>506</v>
      </c>
      <c r="B507" s="2" t="s">
        <v>339</v>
      </c>
      <c r="C507" s="5" t="s">
        <v>1098</v>
      </c>
      <c r="D507" s="3">
        <v>0</v>
      </c>
      <c r="E507" s="3">
        <v>0</v>
      </c>
      <c r="F507" s="6">
        <f t="shared" si="72"/>
        <v>0</v>
      </c>
      <c r="G507" s="8">
        <f t="shared" si="74"/>
        <v>256.0145</v>
      </c>
      <c r="H507" s="8">
        <f t="shared" si="65"/>
        <v>30.03</v>
      </c>
      <c r="I507" s="8">
        <f t="shared" si="66"/>
        <v>0</v>
      </c>
      <c r="J507" s="8">
        <f t="shared" si="67"/>
        <v>286.04449999999997</v>
      </c>
      <c r="K507" s="8">
        <f t="shared" si="71"/>
        <v>3519757.981580398</v>
      </c>
      <c r="L507" s="18">
        <f t="shared" si="69"/>
        <v>0.7116736990154712</v>
      </c>
      <c r="M507" s="18">
        <f t="shared" si="70"/>
        <v>0.9934217950627114</v>
      </c>
    </row>
    <row r="508" spans="1:13" ht="12.75">
      <c r="A508" s="17">
        <f t="shared" si="68"/>
        <v>507</v>
      </c>
      <c r="B508" s="2" t="s">
        <v>534</v>
      </c>
      <c r="C508" s="5" t="s">
        <v>1098</v>
      </c>
      <c r="D508" s="3">
        <v>0</v>
      </c>
      <c r="E508" s="3">
        <v>0</v>
      </c>
      <c r="F508" s="6">
        <f t="shared" si="72"/>
        <v>0</v>
      </c>
      <c r="G508" s="8">
        <f t="shared" si="74"/>
        <v>256.0145</v>
      </c>
      <c r="H508" s="8">
        <f t="shared" si="65"/>
        <v>30.03</v>
      </c>
      <c r="I508" s="8">
        <f t="shared" si="66"/>
        <v>0</v>
      </c>
      <c r="J508" s="8">
        <f t="shared" si="67"/>
        <v>286.04449999999997</v>
      </c>
      <c r="K508" s="8">
        <f t="shared" si="71"/>
        <v>3520044.026080398</v>
      </c>
      <c r="L508" s="18">
        <f t="shared" si="69"/>
        <v>0.7130801687763713</v>
      </c>
      <c r="M508" s="18">
        <f t="shared" si="70"/>
        <v>0.9935025286933034</v>
      </c>
    </row>
    <row r="509" spans="1:13" ht="12.75">
      <c r="A509" s="17">
        <f t="shared" si="68"/>
        <v>508</v>
      </c>
      <c r="B509" s="2" t="s">
        <v>36</v>
      </c>
      <c r="C509" s="5" t="s">
        <v>1098</v>
      </c>
      <c r="D509" s="3">
        <v>0</v>
      </c>
      <c r="E509" s="3">
        <v>0</v>
      </c>
      <c r="F509" s="6">
        <f t="shared" si="72"/>
        <v>0</v>
      </c>
      <c r="G509" s="8">
        <f t="shared" si="74"/>
        <v>256.0145</v>
      </c>
      <c r="H509" s="8">
        <f t="shared" si="65"/>
        <v>30.03</v>
      </c>
      <c r="I509" s="8">
        <f t="shared" si="66"/>
        <v>0</v>
      </c>
      <c r="J509" s="8">
        <f t="shared" si="67"/>
        <v>286.04449999999997</v>
      </c>
      <c r="K509" s="8">
        <f t="shared" si="71"/>
        <v>3520330.0705803977</v>
      </c>
      <c r="L509" s="18">
        <f t="shared" si="69"/>
        <v>0.7144866385372715</v>
      </c>
      <c r="M509" s="18">
        <f t="shared" si="70"/>
        <v>0.9935832623238952</v>
      </c>
    </row>
    <row r="510" spans="1:13" ht="12.75">
      <c r="A510" s="17">
        <f t="shared" si="68"/>
        <v>509</v>
      </c>
      <c r="B510" s="11" t="s">
        <v>1169</v>
      </c>
      <c r="C510" s="5" t="s">
        <v>821</v>
      </c>
      <c r="D510" s="3" t="s">
        <v>1170</v>
      </c>
      <c r="E510" s="3" t="s">
        <v>1029</v>
      </c>
      <c r="F510" s="6">
        <f t="shared" si="72"/>
        <v>9770</v>
      </c>
      <c r="G510" s="8">
        <v>197.41</v>
      </c>
      <c r="H510" s="8">
        <f t="shared" si="65"/>
        <v>12.870000000000001</v>
      </c>
      <c r="I510" s="8">
        <f t="shared" si="66"/>
        <v>74.20315000000001</v>
      </c>
      <c r="J510" s="8">
        <f t="shared" si="67"/>
        <v>284.48315</v>
      </c>
      <c r="K510" s="8">
        <f t="shared" si="71"/>
        <v>3520614.553730398</v>
      </c>
      <c r="L510" s="18">
        <f t="shared" si="69"/>
        <v>0.7158931082981715</v>
      </c>
      <c r="M510" s="18">
        <f t="shared" si="70"/>
        <v>0.993663555276711</v>
      </c>
    </row>
    <row r="511" spans="1:13" ht="12.75">
      <c r="A511" s="17">
        <f t="shared" si="68"/>
        <v>510</v>
      </c>
      <c r="B511" s="2" t="s">
        <v>115</v>
      </c>
      <c r="C511" s="5">
        <v>0</v>
      </c>
      <c r="D511" s="3">
        <v>0</v>
      </c>
      <c r="E511" s="3" t="s">
        <v>116</v>
      </c>
      <c r="F511" s="6">
        <f t="shared" si="72"/>
        <v>14820</v>
      </c>
      <c r="G511" s="8">
        <f aca="true" t="shared" si="75" ref="G511:G521">0.01154*F511</f>
        <v>171.0228</v>
      </c>
      <c r="H511" s="8">
        <f t="shared" si="65"/>
        <v>0</v>
      </c>
      <c r="I511" s="8">
        <f t="shared" si="66"/>
        <v>112.5579</v>
      </c>
      <c r="J511" s="8">
        <f t="shared" si="67"/>
        <v>283.5807</v>
      </c>
      <c r="K511" s="8">
        <f t="shared" si="71"/>
        <v>3520898.134430398</v>
      </c>
      <c r="L511" s="18">
        <f t="shared" si="69"/>
        <v>0.7172995780590717</v>
      </c>
      <c r="M511" s="18">
        <f t="shared" si="70"/>
        <v>0.9937435935206793</v>
      </c>
    </row>
    <row r="512" spans="1:13" ht="12.75">
      <c r="A512" s="17">
        <f t="shared" si="68"/>
        <v>511</v>
      </c>
      <c r="B512" s="2" t="s">
        <v>379</v>
      </c>
      <c r="C512" s="5">
        <v>0</v>
      </c>
      <c r="D512" s="3">
        <v>0</v>
      </c>
      <c r="E512" s="3" t="s">
        <v>116</v>
      </c>
      <c r="F512" s="6">
        <f t="shared" si="72"/>
        <v>14820</v>
      </c>
      <c r="G512" s="8">
        <f t="shared" si="75"/>
        <v>171.0228</v>
      </c>
      <c r="H512" s="8">
        <f aca="true" t="shared" si="76" ref="H512:H575">+C512*8.58*1100/2200</f>
        <v>0</v>
      </c>
      <c r="I512" s="8">
        <f aca="true" t="shared" si="77" ref="I512:I575">+F512*0.01519*0.5</f>
        <v>112.5579</v>
      </c>
      <c r="J512" s="8">
        <f aca="true" t="shared" si="78" ref="J512:J575">+G512+H512+I512</f>
        <v>283.5807</v>
      </c>
      <c r="K512" s="8">
        <f t="shared" si="71"/>
        <v>3521181.7151303976</v>
      </c>
      <c r="L512" s="18">
        <f t="shared" si="69"/>
        <v>0.7187060478199718</v>
      </c>
      <c r="M512" s="18">
        <f t="shared" si="70"/>
        <v>0.9938236317646476</v>
      </c>
    </row>
    <row r="513" spans="1:13" ht="12.75">
      <c r="A513" s="17">
        <f t="shared" si="68"/>
        <v>512</v>
      </c>
      <c r="B513" s="2">
        <v>685</v>
      </c>
      <c r="C513" s="5">
        <v>0</v>
      </c>
      <c r="D513" s="3">
        <v>0</v>
      </c>
      <c r="E513" s="3" t="s">
        <v>29</v>
      </c>
      <c r="F513" s="6">
        <f t="shared" si="72"/>
        <v>14670</v>
      </c>
      <c r="G513" s="8">
        <f t="shared" si="75"/>
        <v>169.2918</v>
      </c>
      <c r="H513" s="8">
        <f t="shared" si="76"/>
        <v>0</v>
      </c>
      <c r="I513" s="8">
        <f t="shared" si="77"/>
        <v>111.41865</v>
      </c>
      <c r="J513" s="8">
        <f t="shared" si="78"/>
        <v>280.71045</v>
      </c>
      <c r="K513" s="8">
        <f t="shared" si="71"/>
        <v>3521462.4255803977</v>
      </c>
      <c r="L513" s="18">
        <f t="shared" si="69"/>
        <v>0.720112517580872</v>
      </c>
      <c r="M513" s="18">
        <f t="shared" si="70"/>
        <v>0.9939028599049321</v>
      </c>
    </row>
    <row r="514" spans="1:13" ht="12.75">
      <c r="A514" s="17">
        <f aca="true" t="shared" si="79" ref="A514:A577">+A513+1</f>
        <v>513</v>
      </c>
      <c r="B514" s="2" t="s">
        <v>411</v>
      </c>
      <c r="C514" s="5">
        <v>0</v>
      </c>
      <c r="D514" s="3">
        <v>0</v>
      </c>
      <c r="E514" s="3" t="s">
        <v>412</v>
      </c>
      <c r="F514" s="6">
        <f t="shared" si="72"/>
        <v>14483</v>
      </c>
      <c r="G514" s="8">
        <f t="shared" si="75"/>
        <v>167.13382</v>
      </c>
      <c r="H514" s="8">
        <f t="shared" si="76"/>
        <v>0</v>
      </c>
      <c r="I514" s="8">
        <f t="shared" si="77"/>
        <v>109.998385</v>
      </c>
      <c r="J514" s="8">
        <f t="shared" si="78"/>
        <v>277.132205</v>
      </c>
      <c r="K514" s="8">
        <f t="shared" si="71"/>
        <v>3521739.557785398</v>
      </c>
      <c r="L514" s="18">
        <f t="shared" si="69"/>
        <v>0.7215189873417721</v>
      </c>
      <c r="M514" s="18">
        <f t="shared" si="70"/>
        <v>0.9939810781159573</v>
      </c>
    </row>
    <row r="515" spans="1:13" ht="12.75">
      <c r="A515" s="17">
        <f t="shared" si="79"/>
        <v>514</v>
      </c>
      <c r="B515" s="2" t="s">
        <v>1013</v>
      </c>
      <c r="C515" s="5">
        <v>0</v>
      </c>
      <c r="D515" s="4">
        <v>14400</v>
      </c>
      <c r="E515" s="3">
        <v>0</v>
      </c>
      <c r="F515" s="6">
        <f t="shared" si="72"/>
        <v>14400</v>
      </c>
      <c r="G515" s="8">
        <f t="shared" si="75"/>
        <v>166.176</v>
      </c>
      <c r="H515" s="8">
        <f t="shared" si="76"/>
        <v>0</v>
      </c>
      <c r="I515" s="8">
        <f t="shared" si="77"/>
        <v>109.36800000000001</v>
      </c>
      <c r="J515" s="8">
        <f t="shared" si="78"/>
        <v>275.544</v>
      </c>
      <c r="K515" s="8">
        <f t="shared" si="71"/>
        <v>3522015.101785398</v>
      </c>
      <c r="L515" s="18">
        <f aca="true" t="shared" si="80" ref="L515:L578">+A515/$A$712</f>
        <v>0.7229254571026723</v>
      </c>
      <c r="M515" s="18">
        <f aca="true" t="shared" si="81" ref="M515:M578">+K515/$K$712</f>
        <v>0.9940588480696108</v>
      </c>
    </row>
    <row r="516" spans="1:13" ht="12.75">
      <c r="A516" s="17">
        <f t="shared" si="79"/>
        <v>515</v>
      </c>
      <c r="B516" s="2" t="s">
        <v>1033</v>
      </c>
      <c r="C516" s="5">
        <v>0</v>
      </c>
      <c r="D516" s="4">
        <v>14400</v>
      </c>
      <c r="E516" s="3">
        <v>0</v>
      </c>
      <c r="F516" s="6">
        <f t="shared" si="72"/>
        <v>14400</v>
      </c>
      <c r="G516" s="8">
        <f t="shared" si="75"/>
        <v>166.176</v>
      </c>
      <c r="H516" s="8">
        <f t="shared" si="76"/>
        <v>0</v>
      </c>
      <c r="I516" s="8">
        <f t="shared" si="77"/>
        <v>109.36800000000001</v>
      </c>
      <c r="J516" s="8">
        <f t="shared" si="78"/>
        <v>275.544</v>
      </c>
      <c r="K516" s="8">
        <f t="shared" si="71"/>
        <v>3522290.6457853983</v>
      </c>
      <c r="L516" s="18">
        <f t="shared" si="80"/>
        <v>0.7243319268635724</v>
      </c>
      <c r="M516" s="18">
        <f t="shared" si="81"/>
        <v>0.9941366180232643</v>
      </c>
    </row>
    <row r="517" spans="1:13" ht="12.75">
      <c r="A517" s="17">
        <f t="shared" si="79"/>
        <v>516</v>
      </c>
      <c r="B517" s="2" t="s">
        <v>130</v>
      </c>
      <c r="C517" s="5">
        <v>0</v>
      </c>
      <c r="D517" s="3">
        <v>0</v>
      </c>
      <c r="E517" s="3" t="s">
        <v>131</v>
      </c>
      <c r="F517" s="6">
        <f t="shared" si="72"/>
        <v>13652</v>
      </c>
      <c r="G517" s="8">
        <f t="shared" si="75"/>
        <v>157.54408</v>
      </c>
      <c r="H517" s="8">
        <f t="shared" si="76"/>
        <v>0</v>
      </c>
      <c r="I517" s="8">
        <f t="shared" si="77"/>
        <v>103.68694</v>
      </c>
      <c r="J517" s="8">
        <f t="shared" si="78"/>
        <v>261.23102</v>
      </c>
      <c r="K517" s="8">
        <f aca="true" t="shared" si="82" ref="K517:K580">+K516+J517</f>
        <v>3522551.876805398</v>
      </c>
      <c r="L517" s="18">
        <f t="shared" si="80"/>
        <v>0.7257383966244726</v>
      </c>
      <c r="M517" s="18">
        <f t="shared" si="81"/>
        <v>0.9942103482598806</v>
      </c>
    </row>
    <row r="518" spans="1:13" ht="12.75">
      <c r="A518" s="17">
        <f t="shared" si="79"/>
        <v>517</v>
      </c>
      <c r="B518" s="2" t="s">
        <v>651</v>
      </c>
      <c r="C518" s="5">
        <v>0</v>
      </c>
      <c r="D518" s="3">
        <v>0</v>
      </c>
      <c r="E518" s="3" t="s">
        <v>652</v>
      </c>
      <c r="F518" s="6">
        <f t="shared" si="72"/>
        <v>13614</v>
      </c>
      <c r="G518" s="8">
        <f t="shared" si="75"/>
        <v>157.10556</v>
      </c>
      <c r="H518" s="8">
        <f t="shared" si="76"/>
        <v>0</v>
      </c>
      <c r="I518" s="8">
        <f t="shared" si="77"/>
        <v>103.39833</v>
      </c>
      <c r="J518" s="8">
        <f t="shared" si="78"/>
        <v>260.50389</v>
      </c>
      <c r="K518" s="8">
        <f t="shared" si="82"/>
        <v>3522812.380695398</v>
      </c>
      <c r="L518" s="18">
        <f t="shared" si="80"/>
        <v>0.7271448663853727</v>
      </c>
      <c r="M518" s="18">
        <f t="shared" si="81"/>
        <v>0.9942838732702304</v>
      </c>
    </row>
    <row r="519" spans="1:13" ht="12.75">
      <c r="A519" s="17">
        <f t="shared" si="79"/>
        <v>518</v>
      </c>
      <c r="B519" s="2" t="s">
        <v>288</v>
      </c>
      <c r="C519" s="5">
        <v>0</v>
      </c>
      <c r="D519" s="3">
        <v>0</v>
      </c>
      <c r="E519" s="3" t="s">
        <v>289</v>
      </c>
      <c r="F519" s="6">
        <f t="shared" si="72"/>
        <v>13612</v>
      </c>
      <c r="G519" s="8">
        <f t="shared" si="75"/>
        <v>157.08248</v>
      </c>
      <c r="H519" s="8">
        <f t="shared" si="76"/>
        <v>0</v>
      </c>
      <c r="I519" s="8">
        <f t="shared" si="77"/>
        <v>103.38314</v>
      </c>
      <c r="J519" s="8">
        <f t="shared" si="78"/>
        <v>260.46562</v>
      </c>
      <c r="K519" s="8">
        <f t="shared" si="82"/>
        <v>3523072.846315398</v>
      </c>
      <c r="L519" s="18">
        <f t="shared" si="80"/>
        <v>0.7285513361462729</v>
      </c>
      <c r="M519" s="18">
        <f t="shared" si="81"/>
        <v>0.9943573874791978</v>
      </c>
    </row>
    <row r="520" spans="1:13" ht="12.75">
      <c r="A520" s="17">
        <f t="shared" si="79"/>
        <v>519</v>
      </c>
      <c r="B520" s="2" t="s">
        <v>255</v>
      </c>
      <c r="C520" s="5">
        <v>0</v>
      </c>
      <c r="D520" s="3">
        <v>0</v>
      </c>
      <c r="E520" s="3" t="s">
        <v>256</v>
      </c>
      <c r="F520" s="6">
        <f t="shared" si="72"/>
        <v>13000</v>
      </c>
      <c r="G520" s="8">
        <f t="shared" si="75"/>
        <v>150.02</v>
      </c>
      <c r="H520" s="8">
        <f t="shared" si="76"/>
        <v>0</v>
      </c>
      <c r="I520" s="8">
        <f t="shared" si="77"/>
        <v>98.735</v>
      </c>
      <c r="J520" s="8">
        <f t="shared" si="78"/>
        <v>248.755</v>
      </c>
      <c r="K520" s="8">
        <f t="shared" si="82"/>
        <v>3523321.601315398</v>
      </c>
      <c r="L520" s="18">
        <f t="shared" si="80"/>
        <v>0.729957805907173</v>
      </c>
      <c r="M520" s="18">
        <f t="shared" si="81"/>
        <v>0.9944275964651348</v>
      </c>
    </row>
    <row r="521" spans="1:13" ht="12.75">
      <c r="A521" s="17">
        <f t="shared" si="79"/>
        <v>520</v>
      </c>
      <c r="B521" s="2" t="s">
        <v>277</v>
      </c>
      <c r="C521" s="5">
        <v>0</v>
      </c>
      <c r="D521" s="3" t="s">
        <v>356</v>
      </c>
      <c r="E521" s="3">
        <v>0</v>
      </c>
      <c r="F521" s="6">
        <f t="shared" si="72"/>
        <v>12860</v>
      </c>
      <c r="G521" s="8">
        <f t="shared" si="75"/>
        <v>148.4044</v>
      </c>
      <c r="H521" s="8">
        <f t="shared" si="76"/>
        <v>0</v>
      </c>
      <c r="I521" s="8">
        <f t="shared" si="77"/>
        <v>97.6717</v>
      </c>
      <c r="J521" s="8">
        <f t="shared" si="78"/>
        <v>246.0761</v>
      </c>
      <c r="K521" s="8">
        <f t="shared" si="82"/>
        <v>3523567.677415398</v>
      </c>
      <c r="L521" s="18">
        <f t="shared" si="80"/>
        <v>0.7313642756680732</v>
      </c>
      <c r="M521" s="18">
        <f t="shared" si="81"/>
        <v>0.9944970493543004</v>
      </c>
    </row>
    <row r="522" spans="1:13" ht="12.75">
      <c r="A522" s="17">
        <f t="shared" si="79"/>
        <v>521</v>
      </c>
      <c r="B522" s="2" t="s">
        <v>1158</v>
      </c>
      <c r="C522" s="5" t="s">
        <v>698</v>
      </c>
      <c r="D522" s="3">
        <v>0</v>
      </c>
      <c r="E522" s="3">
        <v>0</v>
      </c>
      <c r="F522" s="6">
        <f t="shared" si="72"/>
        <v>0</v>
      </c>
      <c r="G522" s="8">
        <f aca="true" t="shared" si="83" ref="G522:G528">36.5735*C522</f>
        <v>219.44100000000003</v>
      </c>
      <c r="H522" s="8">
        <f t="shared" si="76"/>
        <v>25.740000000000002</v>
      </c>
      <c r="I522" s="8">
        <f t="shared" si="77"/>
        <v>0</v>
      </c>
      <c r="J522" s="8">
        <f t="shared" si="78"/>
        <v>245.18100000000004</v>
      </c>
      <c r="K522" s="8">
        <f t="shared" si="82"/>
        <v>3523812.858415398</v>
      </c>
      <c r="L522" s="18">
        <f t="shared" si="80"/>
        <v>0.7327707454289732</v>
      </c>
      <c r="M522" s="18">
        <f t="shared" si="81"/>
        <v>0.9945662496090933</v>
      </c>
    </row>
    <row r="523" spans="1:13" ht="12.75">
      <c r="A523" s="17">
        <f t="shared" si="79"/>
        <v>522</v>
      </c>
      <c r="B523" s="2" t="s">
        <v>659</v>
      </c>
      <c r="C523" s="5" t="s">
        <v>698</v>
      </c>
      <c r="D523" s="3">
        <v>0</v>
      </c>
      <c r="E523" s="3">
        <v>0</v>
      </c>
      <c r="F523" s="6">
        <f t="shared" si="72"/>
        <v>0</v>
      </c>
      <c r="G523" s="8">
        <f t="shared" si="83"/>
        <v>219.44100000000003</v>
      </c>
      <c r="H523" s="8">
        <f t="shared" si="76"/>
        <v>25.740000000000002</v>
      </c>
      <c r="I523" s="8">
        <f t="shared" si="77"/>
        <v>0</v>
      </c>
      <c r="J523" s="8">
        <f t="shared" si="78"/>
        <v>245.18100000000004</v>
      </c>
      <c r="K523" s="8">
        <f t="shared" si="82"/>
        <v>3524058.0394153977</v>
      </c>
      <c r="L523" s="18">
        <f t="shared" si="80"/>
        <v>0.7341772151898734</v>
      </c>
      <c r="M523" s="18">
        <f t="shared" si="81"/>
        <v>0.9946354498638864</v>
      </c>
    </row>
    <row r="524" spans="1:13" ht="12.75">
      <c r="A524" s="17">
        <f t="shared" si="79"/>
        <v>523</v>
      </c>
      <c r="B524" s="2">
        <v>341</v>
      </c>
      <c r="C524" s="5" t="s">
        <v>698</v>
      </c>
      <c r="D524" s="3">
        <v>0</v>
      </c>
      <c r="E524" s="3">
        <v>0</v>
      </c>
      <c r="F524" s="6">
        <f t="shared" si="72"/>
        <v>0</v>
      </c>
      <c r="G524" s="8">
        <f t="shared" si="83"/>
        <v>219.44100000000003</v>
      </c>
      <c r="H524" s="8">
        <f t="shared" si="76"/>
        <v>25.740000000000002</v>
      </c>
      <c r="I524" s="8">
        <f t="shared" si="77"/>
        <v>0</v>
      </c>
      <c r="J524" s="8">
        <f t="shared" si="78"/>
        <v>245.18100000000004</v>
      </c>
      <c r="K524" s="8">
        <f t="shared" si="82"/>
        <v>3524303.2204153975</v>
      </c>
      <c r="L524" s="18">
        <f t="shared" si="80"/>
        <v>0.7355836849507735</v>
      </c>
      <c r="M524" s="18">
        <f t="shared" si="81"/>
        <v>0.9947046501186795</v>
      </c>
    </row>
    <row r="525" spans="1:13" ht="12.75">
      <c r="A525" s="17">
        <f t="shared" si="79"/>
        <v>524</v>
      </c>
      <c r="B525" s="2" t="s">
        <v>209</v>
      </c>
      <c r="C525" s="5" t="s">
        <v>698</v>
      </c>
      <c r="D525" s="3">
        <v>0</v>
      </c>
      <c r="E525" s="3">
        <v>0</v>
      </c>
      <c r="F525" s="6">
        <f t="shared" si="72"/>
        <v>0</v>
      </c>
      <c r="G525" s="8">
        <f t="shared" si="83"/>
        <v>219.44100000000003</v>
      </c>
      <c r="H525" s="8">
        <f t="shared" si="76"/>
        <v>25.740000000000002</v>
      </c>
      <c r="I525" s="8">
        <f t="shared" si="77"/>
        <v>0</v>
      </c>
      <c r="J525" s="8">
        <f t="shared" si="78"/>
        <v>245.18100000000004</v>
      </c>
      <c r="K525" s="8">
        <f t="shared" si="82"/>
        <v>3524548.4014153974</v>
      </c>
      <c r="L525" s="18">
        <f t="shared" si="80"/>
        <v>0.7369901547116737</v>
      </c>
      <c r="M525" s="18">
        <f t="shared" si="81"/>
        <v>0.9947738503734724</v>
      </c>
    </row>
    <row r="526" spans="1:13" ht="12.75">
      <c r="A526" s="17">
        <f t="shared" si="79"/>
        <v>525</v>
      </c>
      <c r="B526" s="2" t="s">
        <v>408</v>
      </c>
      <c r="C526" s="5" t="s">
        <v>698</v>
      </c>
      <c r="D526" s="3">
        <v>0</v>
      </c>
      <c r="E526" s="3">
        <v>0</v>
      </c>
      <c r="F526" s="6">
        <f t="shared" si="72"/>
        <v>0</v>
      </c>
      <c r="G526" s="8">
        <f t="shared" si="83"/>
        <v>219.44100000000003</v>
      </c>
      <c r="H526" s="8">
        <f t="shared" si="76"/>
        <v>25.740000000000002</v>
      </c>
      <c r="I526" s="8">
        <f t="shared" si="77"/>
        <v>0</v>
      </c>
      <c r="J526" s="8">
        <f t="shared" si="78"/>
        <v>245.18100000000004</v>
      </c>
      <c r="K526" s="8">
        <f t="shared" si="82"/>
        <v>3524793.5824153973</v>
      </c>
      <c r="L526" s="18">
        <f t="shared" si="80"/>
        <v>0.7383966244725738</v>
      </c>
      <c r="M526" s="18">
        <f t="shared" si="81"/>
        <v>0.9948430506282655</v>
      </c>
    </row>
    <row r="527" spans="1:13" ht="12.75">
      <c r="A527" s="17">
        <f t="shared" si="79"/>
        <v>526</v>
      </c>
      <c r="B527" s="2" t="s">
        <v>448</v>
      </c>
      <c r="C527" s="5" t="s">
        <v>698</v>
      </c>
      <c r="D527" s="3">
        <v>0</v>
      </c>
      <c r="E527" s="3">
        <v>0</v>
      </c>
      <c r="F527" s="6">
        <f t="shared" si="72"/>
        <v>0</v>
      </c>
      <c r="G527" s="8">
        <f t="shared" si="83"/>
        <v>219.44100000000003</v>
      </c>
      <c r="H527" s="8">
        <f t="shared" si="76"/>
        <v>25.740000000000002</v>
      </c>
      <c r="I527" s="8">
        <f t="shared" si="77"/>
        <v>0</v>
      </c>
      <c r="J527" s="8">
        <f t="shared" si="78"/>
        <v>245.18100000000004</v>
      </c>
      <c r="K527" s="8">
        <f t="shared" si="82"/>
        <v>3525038.763415397</v>
      </c>
      <c r="L527" s="18">
        <f t="shared" si="80"/>
        <v>0.739803094233474</v>
      </c>
      <c r="M527" s="18">
        <f t="shared" si="81"/>
        <v>0.9949122508830585</v>
      </c>
    </row>
    <row r="528" spans="1:13" ht="12.75">
      <c r="A528" s="17">
        <f t="shared" si="79"/>
        <v>527</v>
      </c>
      <c r="B528" s="2" t="s">
        <v>522</v>
      </c>
      <c r="C528" s="5" t="s">
        <v>698</v>
      </c>
      <c r="D528" s="3">
        <v>0</v>
      </c>
      <c r="E528" s="3">
        <v>0</v>
      </c>
      <c r="F528" s="6">
        <f t="shared" si="72"/>
        <v>0</v>
      </c>
      <c r="G528" s="8">
        <f t="shared" si="83"/>
        <v>219.44100000000003</v>
      </c>
      <c r="H528" s="8">
        <f t="shared" si="76"/>
        <v>25.740000000000002</v>
      </c>
      <c r="I528" s="8">
        <f t="shared" si="77"/>
        <v>0</v>
      </c>
      <c r="J528" s="8">
        <f t="shared" si="78"/>
        <v>245.18100000000004</v>
      </c>
      <c r="K528" s="8">
        <f t="shared" si="82"/>
        <v>3525283.944415397</v>
      </c>
      <c r="L528" s="18">
        <f t="shared" si="80"/>
        <v>0.7412095639943741</v>
      </c>
      <c r="M528" s="18">
        <f t="shared" si="81"/>
        <v>0.9949814511378515</v>
      </c>
    </row>
    <row r="529" spans="1:13" ht="12.75">
      <c r="A529" s="17">
        <f t="shared" si="79"/>
        <v>528</v>
      </c>
      <c r="B529" s="2" t="s">
        <v>357</v>
      </c>
      <c r="C529" s="5">
        <v>0</v>
      </c>
      <c r="D529" s="3">
        <v>0</v>
      </c>
      <c r="E529" s="3" t="s">
        <v>358</v>
      </c>
      <c r="F529" s="6">
        <f t="shared" si="72"/>
        <v>12024</v>
      </c>
      <c r="G529" s="8">
        <f>0.01154*F529</f>
        <v>138.75696</v>
      </c>
      <c r="H529" s="8">
        <f t="shared" si="76"/>
        <v>0</v>
      </c>
      <c r="I529" s="8">
        <f t="shared" si="77"/>
        <v>91.32228</v>
      </c>
      <c r="J529" s="8">
        <f t="shared" si="78"/>
        <v>230.07924</v>
      </c>
      <c r="K529" s="8">
        <f t="shared" si="82"/>
        <v>3525514.023655397</v>
      </c>
      <c r="L529" s="18">
        <f t="shared" si="80"/>
        <v>0.7426160337552743</v>
      </c>
      <c r="M529" s="18">
        <f t="shared" si="81"/>
        <v>0.9950463890491521</v>
      </c>
    </row>
    <row r="530" spans="1:13" ht="12.75">
      <c r="A530" s="17">
        <f t="shared" si="79"/>
        <v>529</v>
      </c>
      <c r="B530" s="2" t="s">
        <v>680</v>
      </c>
      <c r="C530" s="5">
        <v>0</v>
      </c>
      <c r="D530" s="3">
        <v>0</v>
      </c>
      <c r="E530" s="4">
        <v>11800</v>
      </c>
      <c r="F530" s="6">
        <f t="shared" si="72"/>
        <v>11800</v>
      </c>
      <c r="G530" s="8">
        <f>0.01154*F530</f>
        <v>136.172</v>
      </c>
      <c r="H530" s="8">
        <f t="shared" si="76"/>
        <v>0</v>
      </c>
      <c r="I530" s="8">
        <f t="shared" si="77"/>
        <v>89.62100000000001</v>
      </c>
      <c r="J530" s="8">
        <f t="shared" si="78"/>
        <v>225.793</v>
      </c>
      <c r="K530" s="8">
        <f t="shared" si="82"/>
        <v>3525739.816655397</v>
      </c>
      <c r="L530" s="18">
        <f t="shared" si="80"/>
        <v>0.7440225035161744</v>
      </c>
      <c r="M530" s="18">
        <f t="shared" si="81"/>
        <v>0.9951101172056181</v>
      </c>
    </row>
    <row r="531" spans="1:13" ht="12.75">
      <c r="A531" s="17">
        <f t="shared" si="79"/>
        <v>530</v>
      </c>
      <c r="B531" s="2" t="s">
        <v>1085</v>
      </c>
      <c r="C531" s="5">
        <v>0</v>
      </c>
      <c r="D531" s="3">
        <v>0</v>
      </c>
      <c r="E531" s="3" t="s">
        <v>1086</v>
      </c>
      <c r="F531" s="6">
        <f t="shared" si="72"/>
        <v>11691</v>
      </c>
      <c r="G531" s="8">
        <f>0.01154*F531</f>
        <v>134.91414</v>
      </c>
      <c r="H531" s="8">
        <f t="shared" si="76"/>
        <v>0</v>
      </c>
      <c r="I531" s="8">
        <f t="shared" si="77"/>
        <v>88.793145</v>
      </c>
      <c r="J531" s="8">
        <f t="shared" si="78"/>
        <v>223.707285</v>
      </c>
      <c r="K531" s="8">
        <f t="shared" si="82"/>
        <v>3525963.523940397</v>
      </c>
      <c r="L531" s="18">
        <f t="shared" si="80"/>
        <v>0.7454289732770746</v>
      </c>
      <c r="M531" s="18">
        <f t="shared" si="81"/>
        <v>0.9951732566867405</v>
      </c>
    </row>
    <row r="532" spans="1:13" ht="12.75">
      <c r="A532" s="17">
        <f t="shared" si="79"/>
        <v>531</v>
      </c>
      <c r="B532" s="11" t="s">
        <v>376</v>
      </c>
      <c r="C532" s="5" t="s">
        <v>722</v>
      </c>
      <c r="D532" s="3">
        <v>0</v>
      </c>
      <c r="E532" s="3" t="s">
        <v>377</v>
      </c>
      <c r="F532" s="6">
        <f t="shared" si="72"/>
        <v>1250</v>
      </c>
      <c r="G532" s="8">
        <v>181.34</v>
      </c>
      <c r="H532" s="8">
        <f t="shared" si="76"/>
        <v>21.45</v>
      </c>
      <c r="I532" s="8">
        <f t="shared" si="77"/>
        <v>9.49375</v>
      </c>
      <c r="J532" s="8">
        <f t="shared" si="78"/>
        <v>212.28375</v>
      </c>
      <c r="K532" s="8">
        <f t="shared" si="82"/>
        <v>3526175.807690397</v>
      </c>
      <c r="L532" s="18">
        <f t="shared" si="80"/>
        <v>0.7468354430379747</v>
      </c>
      <c r="M532" s="18">
        <f t="shared" si="81"/>
        <v>0.9952331719721355</v>
      </c>
    </row>
    <row r="533" spans="1:13" ht="12.75">
      <c r="A533" s="17">
        <f t="shared" si="79"/>
        <v>532</v>
      </c>
      <c r="B533" s="2" t="s">
        <v>439</v>
      </c>
      <c r="C533" s="5">
        <v>0</v>
      </c>
      <c r="D533" s="3">
        <v>0</v>
      </c>
      <c r="E533" s="3" t="s">
        <v>440</v>
      </c>
      <c r="F533" s="6">
        <f t="shared" si="72"/>
        <v>11000</v>
      </c>
      <c r="G533" s="8">
        <f>0.01154*F533</f>
        <v>126.94</v>
      </c>
      <c r="H533" s="8">
        <f t="shared" si="76"/>
        <v>0</v>
      </c>
      <c r="I533" s="8">
        <f t="shared" si="77"/>
        <v>83.545</v>
      </c>
      <c r="J533" s="8">
        <f t="shared" si="78"/>
        <v>210.485</v>
      </c>
      <c r="K533" s="8">
        <f t="shared" si="82"/>
        <v>3526386.292690397</v>
      </c>
      <c r="L533" s="18">
        <f t="shared" si="80"/>
        <v>0.7482419127988749</v>
      </c>
      <c r="M533" s="18">
        <f t="shared" si="81"/>
        <v>0.9952925795756207</v>
      </c>
    </row>
    <row r="534" spans="1:13" ht="12.75">
      <c r="A534" s="17">
        <f t="shared" si="79"/>
        <v>533</v>
      </c>
      <c r="B534" s="2" t="s">
        <v>348</v>
      </c>
      <c r="C534" s="5">
        <v>0</v>
      </c>
      <c r="D534" s="3">
        <v>0</v>
      </c>
      <c r="E534" s="3" t="s">
        <v>349</v>
      </c>
      <c r="F534" s="6">
        <f t="shared" si="72"/>
        <v>10780</v>
      </c>
      <c r="G534" s="8">
        <f>0.01154*F534</f>
        <v>124.4012</v>
      </c>
      <c r="H534" s="8">
        <f t="shared" si="76"/>
        <v>0</v>
      </c>
      <c r="I534" s="8">
        <f t="shared" si="77"/>
        <v>81.8741</v>
      </c>
      <c r="J534" s="8">
        <f t="shared" si="78"/>
        <v>206.27530000000002</v>
      </c>
      <c r="K534" s="8">
        <f t="shared" si="82"/>
        <v>3526592.5679903966</v>
      </c>
      <c r="L534" s="18">
        <f t="shared" si="80"/>
        <v>0.749648382559775</v>
      </c>
      <c r="M534" s="18">
        <f t="shared" si="81"/>
        <v>0.9953507990270362</v>
      </c>
    </row>
    <row r="535" spans="1:13" ht="12.75">
      <c r="A535" s="17">
        <f t="shared" si="79"/>
        <v>534</v>
      </c>
      <c r="B535" s="2" t="s">
        <v>881</v>
      </c>
      <c r="C535" s="5" t="s">
        <v>722</v>
      </c>
      <c r="D535" s="3">
        <v>0</v>
      </c>
      <c r="E535" s="3">
        <v>0</v>
      </c>
      <c r="F535" s="6">
        <f t="shared" si="72"/>
        <v>0</v>
      </c>
      <c r="G535" s="8">
        <f aca="true" t="shared" si="84" ref="G535:G543">36.5735*C535</f>
        <v>182.8675</v>
      </c>
      <c r="H535" s="8">
        <f t="shared" si="76"/>
        <v>21.45</v>
      </c>
      <c r="I535" s="8">
        <f t="shared" si="77"/>
        <v>0</v>
      </c>
      <c r="J535" s="8">
        <f t="shared" si="78"/>
        <v>204.3175</v>
      </c>
      <c r="K535" s="8">
        <f t="shared" si="82"/>
        <v>3526796.8854903965</v>
      </c>
      <c r="L535" s="18">
        <f t="shared" si="80"/>
        <v>0.7510548523206751</v>
      </c>
      <c r="M535" s="18">
        <f t="shared" si="81"/>
        <v>0.9954084659060304</v>
      </c>
    </row>
    <row r="536" spans="1:13" ht="12.75">
      <c r="A536" s="17">
        <f t="shared" si="79"/>
        <v>535</v>
      </c>
      <c r="B536" s="2" t="s">
        <v>968</v>
      </c>
      <c r="C536" s="5">
        <v>5</v>
      </c>
      <c r="D536" s="3">
        <v>0</v>
      </c>
      <c r="E536" s="3">
        <v>0</v>
      </c>
      <c r="F536" s="6">
        <f t="shared" si="72"/>
        <v>0</v>
      </c>
      <c r="G536" s="8">
        <f t="shared" si="84"/>
        <v>182.8675</v>
      </c>
      <c r="H536" s="8">
        <f t="shared" si="76"/>
        <v>21.45</v>
      </c>
      <c r="I536" s="8">
        <f t="shared" si="77"/>
        <v>0</v>
      </c>
      <c r="J536" s="8">
        <f t="shared" si="78"/>
        <v>204.3175</v>
      </c>
      <c r="K536" s="8">
        <f t="shared" si="82"/>
        <v>3527001.2029903964</v>
      </c>
      <c r="L536" s="18">
        <f t="shared" si="80"/>
        <v>0.7524613220815752</v>
      </c>
      <c r="M536" s="18">
        <f t="shared" si="81"/>
        <v>0.9954661327850245</v>
      </c>
    </row>
    <row r="537" spans="1:13" ht="12.75">
      <c r="A537" s="17">
        <f t="shared" si="79"/>
        <v>536</v>
      </c>
      <c r="B537" s="2" t="s">
        <v>1016</v>
      </c>
      <c r="C537" s="5" t="s">
        <v>722</v>
      </c>
      <c r="D537" s="3">
        <v>0</v>
      </c>
      <c r="E537" s="3">
        <v>0</v>
      </c>
      <c r="F537" s="6">
        <f t="shared" si="72"/>
        <v>0</v>
      </c>
      <c r="G537" s="8">
        <f t="shared" si="84"/>
        <v>182.8675</v>
      </c>
      <c r="H537" s="8">
        <f t="shared" si="76"/>
        <v>21.45</v>
      </c>
      <c r="I537" s="8">
        <f t="shared" si="77"/>
        <v>0</v>
      </c>
      <c r="J537" s="8">
        <f t="shared" si="78"/>
        <v>204.3175</v>
      </c>
      <c r="K537" s="8">
        <f t="shared" si="82"/>
        <v>3527205.5204903963</v>
      </c>
      <c r="L537" s="18">
        <f t="shared" si="80"/>
        <v>0.7538677918424754</v>
      </c>
      <c r="M537" s="18">
        <f t="shared" si="81"/>
        <v>0.9955237996640187</v>
      </c>
    </row>
    <row r="538" spans="1:13" ht="12.75">
      <c r="A538" s="17">
        <f t="shared" si="79"/>
        <v>537</v>
      </c>
      <c r="B538" s="2" t="s">
        <v>1141</v>
      </c>
      <c r="C538" s="5" t="s">
        <v>722</v>
      </c>
      <c r="D538" s="3">
        <v>0</v>
      </c>
      <c r="E538" s="3">
        <v>0</v>
      </c>
      <c r="F538" s="6">
        <f t="shared" si="72"/>
        <v>0</v>
      </c>
      <c r="G538" s="8">
        <f t="shared" si="84"/>
        <v>182.8675</v>
      </c>
      <c r="H538" s="8">
        <f t="shared" si="76"/>
        <v>21.45</v>
      </c>
      <c r="I538" s="8">
        <f t="shared" si="77"/>
        <v>0</v>
      </c>
      <c r="J538" s="8">
        <f t="shared" si="78"/>
        <v>204.3175</v>
      </c>
      <c r="K538" s="8">
        <f t="shared" si="82"/>
        <v>3527409.837990396</v>
      </c>
      <c r="L538" s="18">
        <f t="shared" si="80"/>
        <v>0.7552742616033755</v>
      </c>
      <c r="M538" s="18">
        <f t="shared" si="81"/>
        <v>0.9955814665430129</v>
      </c>
    </row>
    <row r="539" spans="1:13" ht="12.75">
      <c r="A539" s="17">
        <f t="shared" si="79"/>
        <v>538</v>
      </c>
      <c r="B539" s="2" t="s">
        <v>221</v>
      </c>
      <c r="C539" s="5" t="s">
        <v>722</v>
      </c>
      <c r="D539" s="3">
        <v>0</v>
      </c>
      <c r="E539" s="3">
        <v>0</v>
      </c>
      <c r="F539" s="6">
        <f t="shared" si="72"/>
        <v>0</v>
      </c>
      <c r="G539" s="8">
        <f t="shared" si="84"/>
        <v>182.8675</v>
      </c>
      <c r="H539" s="8">
        <f t="shared" si="76"/>
        <v>21.45</v>
      </c>
      <c r="I539" s="8">
        <f t="shared" si="77"/>
        <v>0</v>
      </c>
      <c r="J539" s="8">
        <f t="shared" si="78"/>
        <v>204.3175</v>
      </c>
      <c r="K539" s="8">
        <f t="shared" si="82"/>
        <v>3527614.155490396</v>
      </c>
      <c r="L539" s="18">
        <f t="shared" si="80"/>
        <v>0.7566807313642757</v>
      </c>
      <c r="M539" s="18">
        <f t="shared" si="81"/>
        <v>0.995639133422007</v>
      </c>
    </row>
    <row r="540" spans="1:13" ht="12.75">
      <c r="A540" s="17">
        <f t="shared" si="79"/>
        <v>539</v>
      </c>
      <c r="B540" s="2" t="s">
        <v>303</v>
      </c>
      <c r="C540" s="5" t="s">
        <v>722</v>
      </c>
      <c r="D540" s="3">
        <v>0</v>
      </c>
      <c r="E540" s="3">
        <v>0</v>
      </c>
      <c r="F540" s="6">
        <f t="shared" si="72"/>
        <v>0</v>
      </c>
      <c r="G540" s="8">
        <f t="shared" si="84"/>
        <v>182.8675</v>
      </c>
      <c r="H540" s="8">
        <f t="shared" si="76"/>
        <v>21.45</v>
      </c>
      <c r="I540" s="8">
        <f t="shared" si="77"/>
        <v>0</v>
      </c>
      <c r="J540" s="8">
        <f t="shared" si="78"/>
        <v>204.3175</v>
      </c>
      <c r="K540" s="8">
        <f t="shared" si="82"/>
        <v>3527818.472990396</v>
      </c>
      <c r="L540" s="18">
        <f t="shared" si="80"/>
        <v>0.7580872011251758</v>
      </c>
      <c r="M540" s="18">
        <f t="shared" si="81"/>
        <v>0.9956968003010013</v>
      </c>
    </row>
    <row r="541" spans="1:13" ht="12.75">
      <c r="A541" s="17">
        <f t="shared" si="79"/>
        <v>540</v>
      </c>
      <c r="B541" s="2" t="s">
        <v>315</v>
      </c>
      <c r="C541" s="5" t="s">
        <v>722</v>
      </c>
      <c r="D541" s="3">
        <v>0</v>
      </c>
      <c r="E541" s="3">
        <v>0</v>
      </c>
      <c r="F541" s="6">
        <f t="shared" si="72"/>
        <v>0</v>
      </c>
      <c r="G541" s="8">
        <f t="shared" si="84"/>
        <v>182.8675</v>
      </c>
      <c r="H541" s="8">
        <f t="shared" si="76"/>
        <v>21.45</v>
      </c>
      <c r="I541" s="8">
        <f t="shared" si="77"/>
        <v>0</v>
      </c>
      <c r="J541" s="8">
        <f t="shared" si="78"/>
        <v>204.3175</v>
      </c>
      <c r="K541" s="8">
        <f t="shared" si="82"/>
        <v>3528022.790490396</v>
      </c>
      <c r="L541" s="18">
        <f t="shared" si="80"/>
        <v>0.759493670886076</v>
      </c>
      <c r="M541" s="18">
        <f t="shared" si="81"/>
        <v>0.9957544671799955</v>
      </c>
    </row>
    <row r="542" spans="1:13" ht="12.75">
      <c r="A542" s="17">
        <f t="shared" si="79"/>
        <v>541</v>
      </c>
      <c r="B542" s="2" t="s">
        <v>386</v>
      </c>
      <c r="C542" s="5" t="s">
        <v>722</v>
      </c>
      <c r="D542" s="3">
        <v>0</v>
      </c>
      <c r="E542" s="3">
        <v>0</v>
      </c>
      <c r="F542" s="6">
        <f t="shared" si="72"/>
        <v>0</v>
      </c>
      <c r="G542" s="8">
        <f t="shared" si="84"/>
        <v>182.8675</v>
      </c>
      <c r="H542" s="8">
        <f t="shared" si="76"/>
        <v>21.45</v>
      </c>
      <c r="I542" s="8">
        <f t="shared" si="77"/>
        <v>0</v>
      </c>
      <c r="J542" s="8">
        <f t="shared" si="78"/>
        <v>204.3175</v>
      </c>
      <c r="K542" s="8">
        <f t="shared" si="82"/>
        <v>3528227.1079903957</v>
      </c>
      <c r="L542" s="18">
        <f t="shared" si="80"/>
        <v>0.7609001406469761</v>
      </c>
      <c r="M542" s="18">
        <f t="shared" si="81"/>
        <v>0.9958121340589896</v>
      </c>
    </row>
    <row r="543" spans="1:13" ht="12.75">
      <c r="A543" s="17">
        <f t="shared" si="79"/>
        <v>542</v>
      </c>
      <c r="B543" s="2" t="s">
        <v>540</v>
      </c>
      <c r="C543" s="5" t="s">
        <v>722</v>
      </c>
      <c r="D543" s="3">
        <v>0</v>
      </c>
      <c r="E543" s="3">
        <v>0</v>
      </c>
      <c r="F543" s="6">
        <f t="shared" si="72"/>
        <v>0</v>
      </c>
      <c r="G543" s="8">
        <f t="shared" si="84"/>
        <v>182.8675</v>
      </c>
      <c r="H543" s="8">
        <f t="shared" si="76"/>
        <v>21.45</v>
      </c>
      <c r="I543" s="8">
        <f t="shared" si="77"/>
        <v>0</v>
      </c>
      <c r="J543" s="8">
        <f t="shared" si="78"/>
        <v>204.3175</v>
      </c>
      <c r="K543" s="8">
        <f t="shared" si="82"/>
        <v>3528431.4254903956</v>
      </c>
      <c r="L543" s="18">
        <f t="shared" si="80"/>
        <v>0.7623066104078763</v>
      </c>
      <c r="M543" s="18">
        <f t="shared" si="81"/>
        <v>0.9958698009379838</v>
      </c>
    </row>
    <row r="544" spans="1:13" ht="12.75">
      <c r="A544" s="17">
        <f t="shared" si="79"/>
        <v>543</v>
      </c>
      <c r="B544" s="11" t="s">
        <v>527</v>
      </c>
      <c r="C544" s="5" t="s">
        <v>774</v>
      </c>
      <c r="D544" s="3">
        <v>0</v>
      </c>
      <c r="E544" s="3" t="s">
        <v>528</v>
      </c>
      <c r="F544" s="6">
        <f t="shared" si="72"/>
        <v>6700</v>
      </c>
      <c r="G544" s="8">
        <v>135.65</v>
      </c>
      <c r="H544" s="8">
        <f t="shared" si="76"/>
        <v>8.58</v>
      </c>
      <c r="I544" s="8">
        <f t="shared" si="77"/>
        <v>50.8865</v>
      </c>
      <c r="J544" s="8">
        <f t="shared" si="78"/>
        <v>195.11650000000003</v>
      </c>
      <c r="K544" s="8">
        <f t="shared" si="82"/>
        <v>3528626.5419903956</v>
      </c>
      <c r="L544" s="18">
        <f t="shared" si="80"/>
        <v>0.7637130801687764</v>
      </c>
      <c r="M544" s="18">
        <f t="shared" si="81"/>
        <v>0.9959248709128772</v>
      </c>
    </row>
    <row r="545" spans="1:13" ht="12.75">
      <c r="A545" s="17">
        <f t="shared" si="79"/>
        <v>544</v>
      </c>
      <c r="B545" s="2" t="s">
        <v>1100</v>
      </c>
      <c r="C545" s="5">
        <v>0</v>
      </c>
      <c r="D545" s="3" t="s">
        <v>1101</v>
      </c>
      <c r="E545" s="3">
        <v>0</v>
      </c>
      <c r="F545" s="6">
        <f t="shared" si="72"/>
        <v>10000</v>
      </c>
      <c r="G545" s="8">
        <f aca="true" t="shared" si="85" ref="G545:G550">0.01154*F545</f>
        <v>115.4</v>
      </c>
      <c r="H545" s="8">
        <f t="shared" si="76"/>
        <v>0</v>
      </c>
      <c r="I545" s="8">
        <f t="shared" si="77"/>
        <v>75.95</v>
      </c>
      <c r="J545" s="8">
        <f t="shared" si="78"/>
        <v>191.35000000000002</v>
      </c>
      <c r="K545" s="8">
        <f t="shared" si="82"/>
        <v>3528817.8919903957</v>
      </c>
      <c r="L545" s="18">
        <f t="shared" si="80"/>
        <v>0.7651195499296765</v>
      </c>
      <c r="M545" s="18">
        <f t="shared" si="81"/>
        <v>0.9959788778251365</v>
      </c>
    </row>
    <row r="546" spans="1:13" ht="12.75">
      <c r="A546" s="17">
        <f t="shared" si="79"/>
        <v>545</v>
      </c>
      <c r="B546" s="2" t="s">
        <v>176</v>
      </c>
      <c r="C546" s="5">
        <v>0</v>
      </c>
      <c r="D546" s="3">
        <v>0</v>
      </c>
      <c r="E546" s="3" t="s">
        <v>177</v>
      </c>
      <c r="F546" s="6">
        <f t="shared" si="72"/>
        <v>9600</v>
      </c>
      <c r="G546" s="8">
        <f t="shared" si="85"/>
        <v>110.784</v>
      </c>
      <c r="H546" s="8">
        <f t="shared" si="76"/>
        <v>0</v>
      </c>
      <c r="I546" s="8">
        <f t="shared" si="77"/>
        <v>72.912</v>
      </c>
      <c r="J546" s="8">
        <f t="shared" si="78"/>
        <v>183.69600000000003</v>
      </c>
      <c r="K546" s="8">
        <f t="shared" si="82"/>
        <v>3529001.5879903957</v>
      </c>
      <c r="L546" s="18">
        <f t="shared" si="80"/>
        <v>0.7665260196905767</v>
      </c>
      <c r="M546" s="18">
        <f t="shared" si="81"/>
        <v>0.9960307244609055</v>
      </c>
    </row>
    <row r="547" spans="1:13" ht="12.75">
      <c r="A547" s="17">
        <f t="shared" si="79"/>
        <v>546</v>
      </c>
      <c r="B547" s="2" t="s">
        <v>945</v>
      </c>
      <c r="C547" s="5">
        <v>0</v>
      </c>
      <c r="D547" s="3" t="s">
        <v>946</v>
      </c>
      <c r="E547" s="3">
        <v>0</v>
      </c>
      <c r="F547" s="6">
        <f t="shared" si="72"/>
        <v>9500</v>
      </c>
      <c r="G547" s="8">
        <f t="shared" si="85"/>
        <v>109.63</v>
      </c>
      <c r="H547" s="8">
        <f t="shared" si="76"/>
        <v>0</v>
      </c>
      <c r="I547" s="8">
        <f t="shared" si="77"/>
        <v>72.1525</v>
      </c>
      <c r="J547" s="8">
        <f t="shared" si="78"/>
        <v>181.7825</v>
      </c>
      <c r="K547" s="8">
        <f t="shared" si="82"/>
        <v>3529183.370490396</v>
      </c>
      <c r="L547" s="18">
        <f t="shared" si="80"/>
        <v>0.7679324894514767</v>
      </c>
      <c r="M547" s="18">
        <f t="shared" si="81"/>
        <v>0.9960820310275519</v>
      </c>
    </row>
    <row r="548" spans="1:13" ht="12.75">
      <c r="A548" s="17">
        <f t="shared" si="79"/>
        <v>547</v>
      </c>
      <c r="B548" s="2" t="s">
        <v>350</v>
      </c>
      <c r="C548" s="5">
        <v>0</v>
      </c>
      <c r="D548" s="3">
        <v>0</v>
      </c>
      <c r="E548" s="3" t="s">
        <v>351</v>
      </c>
      <c r="F548" s="6">
        <f aca="true" t="shared" si="86" ref="F548:F611">+D548+E548</f>
        <v>9460</v>
      </c>
      <c r="G548" s="8">
        <f t="shared" si="85"/>
        <v>109.1684</v>
      </c>
      <c r="H548" s="8">
        <f t="shared" si="76"/>
        <v>0</v>
      </c>
      <c r="I548" s="8">
        <f t="shared" si="77"/>
        <v>71.84870000000001</v>
      </c>
      <c r="J548" s="8">
        <f t="shared" si="78"/>
        <v>181.01710000000003</v>
      </c>
      <c r="K548" s="8">
        <f t="shared" si="82"/>
        <v>3529364.3875903958</v>
      </c>
      <c r="L548" s="18">
        <f t="shared" si="80"/>
        <v>0.7693389592123769</v>
      </c>
      <c r="M548" s="18">
        <f t="shared" si="81"/>
        <v>0.9961331215665492</v>
      </c>
    </row>
    <row r="549" spans="1:13" ht="12.75">
      <c r="A549" s="17">
        <f t="shared" si="79"/>
        <v>548</v>
      </c>
      <c r="B549" s="2" t="s">
        <v>582</v>
      </c>
      <c r="C549" s="5">
        <v>0</v>
      </c>
      <c r="D549" s="3">
        <v>0</v>
      </c>
      <c r="E549" s="3" t="s">
        <v>583</v>
      </c>
      <c r="F549" s="6">
        <f t="shared" si="86"/>
        <v>9388</v>
      </c>
      <c r="G549" s="8">
        <f t="shared" si="85"/>
        <v>108.33752</v>
      </c>
      <c r="H549" s="8">
        <f t="shared" si="76"/>
        <v>0</v>
      </c>
      <c r="I549" s="8">
        <f t="shared" si="77"/>
        <v>71.30186</v>
      </c>
      <c r="J549" s="8">
        <f t="shared" si="78"/>
        <v>179.63938000000002</v>
      </c>
      <c r="K549" s="8">
        <f t="shared" si="82"/>
        <v>3529544.026970396</v>
      </c>
      <c r="L549" s="18">
        <f t="shared" si="80"/>
        <v>0.770745428973277</v>
      </c>
      <c r="M549" s="18">
        <f t="shared" si="81"/>
        <v>0.9961838232557783</v>
      </c>
    </row>
    <row r="550" spans="1:13" ht="12.75">
      <c r="A550" s="17">
        <f t="shared" si="79"/>
        <v>549</v>
      </c>
      <c r="B550" s="2" t="s">
        <v>567</v>
      </c>
      <c r="C550" s="5">
        <v>0</v>
      </c>
      <c r="D550" s="3">
        <v>0</v>
      </c>
      <c r="E550" s="3" t="s">
        <v>568</v>
      </c>
      <c r="F550" s="6">
        <f t="shared" si="86"/>
        <v>8640</v>
      </c>
      <c r="G550" s="8">
        <f t="shared" si="85"/>
        <v>99.7056</v>
      </c>
      <c r="H550" s="8">
        <f t="shared" si="76"/>
        <v>0</v>
      </c>
      <c r="I550" s="8">
        <f t="shared" si="77"/>
        <v>65.6208</v>
      </c>
      <c r="J550" s="8">
        <f t="shared" si="78"/>
        <v>165.3264</v>
      </c>
      <c r="K550" s="8">
        <f t="shared" si="82"/>
        <v>3529709.353370396</v>
      </c>
      <c r="L550" s="18">
        <f t="shared" si="80"/>
        <v>0.7721518987341772</v>
      </c>
      <c r="M550" s="18">
        <f t="shared" si="81"/>
        <v>0.9962304852279703</v>
      </c>
    </row>
    <row r="551" spans="1:13" ht="12.75">
      <c r="A551" s="17">
        <f t="shared" si="79"/>
        <v>550</v>
      </c>
      <c r="B551" s="2" t="s">
        <v>1080</v>
      </c>
      <c r="C551" s="5" t="s">
        <v>786</v>
      </c>
      <c r="D551" s="3">
        <v>0</v>
      </c>
      <c r="E551" s="3">
        <v>0</v>
      </c>
      <c r="F551" s="6">
        <f t="shared" si="86"/>
        <v>0</v>
      </c>
      <c r="G551" s="8">
        <f aca="true" t="shared" si="87" ref="G551:G569">36.5735*C551</f>
        <v>146.294</v>
      </c>
      <c r="H551" s="8">
        <f t="shared" si="76"/>
        <v>17.16</v>
      </c>
      <c r="I551" s="8">
        <f t="shared" si="77"/>
        <v>0</v>
      </c>
      <c r="J551" s="8">
        <f t="shared" si="78"/>
        <v>163.454</v>
      </c>
      <c r="K551" s="8">
        <f t="shared" si="82"/>
        <v>3529872.807370396</v>
      </c>
      <c r="L551" s="18">
        <f t="shared" si="80"/>
        <v>0.7735583684950773</v>
      </c>
      <c r="M551" s="18">
        <f t="shared" si="81"/>
        <v>0.9962766187311657</v>
      </c>
    </row>
    <row r="552" spans="1:13" ht="12.75">
      <c r="A552" s="17">
        <f t="shared" si="79"/>
        <v>551</v>
      </c>
      <c r="B552" s="2" t="s">
        <v>1112</v>
      </c>
      <c r="C552" s="5" t="s">
        <v>786</v>
      </c>
      <c r="D552" s="3">
        <v>0</v>
      </c>
      <c r="E552" s="3">
        <v>0</v>
      </c>
      <c r="F552" s="6">
        <f t="shared" si="86"/>
        <v>0</v>
      </c>
      <c r="G552" s="8">
        <f t="shared" si="87"/>
        <v>146.294</v>
      </c>
      <c r="H552" s="8">
        <f t="shared" si="76"/>
        <v>17.16</v>
      </c>
      <c r="I552" s="8">
        <f t="shared" si="77"/>
        <v>0</v>
      </c>
      <c r="J552" s="8">
        <f t="shared" si="78"/>
        <v>163.454</v>
      </c>
      <c r="K552" s="8">
        <f t="shared" si="82"/>
        <v>3530036.261370396</v>
      </c>
      <c r="L552" s="18">
        <f t="shared" si="80"/>
        <v>0.7749648382559775</v>
      </c>
      <c r="M552" s="18">
        <f t="shared" si="81"/>
        <v>0.9963227522343611</v>
      </c>
    </row>
    <row r="553" spans="1:13" ht="12.75">
      <c r="A553" s="17">
        <f t="shared" si="79"/>
        <v>552</v>
      </c>
      <c r="B553" s="2" t="s">
        <v>1135</v>
      </c>
      <c r="C553" s="5" t="s">
        <v>786</v>
      </c>
      <c r="D553" s="3">
        <v>0</v>
      </c>
      <c r="E553" s="3">
        <v>0</v>
      </c>
      <c r="F553" s="6">
        <f t="shared" si="86"/>
        <v>0</v>
      </c>
      <c r="G553" s="8">
        <f t="shared" si="87"/>
        <v>146.294</v>
      </c>
      <c r="H553" s="8">
        <f t="shared" si="76"/>
        <v>17.16</v>
      </c>
      <c r="I553" s="8">
        <f t="shared" si="77"/>
        <v>0</v>
      </c>
      <c r="J553" s="8">
        <f t="shared" si="78"/>
        <v>163.454</v>
      </c>
      <c r="K553" s="8">
        <f t="shared" si="82"/>
        <v>3530199.7153703957</v>
      </c>
      <c r="L553" s="18">
        <f t="shared" si="80"/>
        <v>0.7763713080168776</v>
      </c>
      <c r="M553" s="18">
        <f t="shared" si="81"/>
        <v>0.9963688857375563</v>
      </c>
    </row>
    <row r="554" spans="1:13" ht="12.75">
      <c r="A554" s="17">
        <f t="shared" si="79"/>
        <v>553</v>
      </c>
      <c r="B554" s="2" t="s">
        <v>114</v>
      </c>
      <c r="C554" s="5" t="s">
        <v>786</v>
      </c>
      <c r="D554" s="3">
        <v>0</v>
      </c>
      <c r="E554" s="3">
        <v>0</v>
      </c>
      <c r="F554" s="6">
        <f t="shared" si="86"/>
        <v>0</v>
      </c>
      <c r="G554" s="8">
        <f t="shared" si="87"/>
        <v>146.294</v>
      </c>
      <c r="H554" s="8">
        <f t="shared" si="76"/>
        <v>17.16</v>
      </c>
      <c r="I554" s="8">
        <f t="shared" si="77"/>
        <v>0</v>
      </c>
      <c r="J554" s="8">
        <f t="shared" si="78"/>
        <v>163.454</v>
      </c>
      <c r="K554" s="8">
        <f t="shared" si="82"/>
        <v>3530363.1693703956</v>
      </c>
      <c r="L554" s="18">
        <f t="shared" si="80"/>
        <v>0.7777777777777778</v>
      </c>
      <c r="M554" s="18">
        <f t="shared" si="81"/>
        <v>0.9964150192407517</v>
      </c>
    </row>
    <row r="555" spans="1:13" ht="12.75">
      <c r="A555" s="17">
        <f t="shared" si="79"/>
        <v>554</v>
      </c>
      <c r="B555" s="2" t="s">
        <v>204</v>
      </c>
      <c r="C555" s="5" t="s">
        <v>786</v>
      </c>
      <c r="D555" s="3">
        <v>0</v>
      </c>
      <c r="E555" s="3">
        <v>0</v>
      </c>
      <c r="F555" s="6">
        <f t="shared" si="86"/>
        <v>0</v>
      </c>
      <c r="G555" s="8">
        <f t="shared" si="87"/>
        <v>146.294</v>
      </c>
      <c r="H555" s="8">
        <f t="shared" si="76"/>
        <v>17.16</v>
      </c>
      <c r="I555" s="8">
        <f t="shared" si="77"/>
        <v>0</v>
      </c>
      <c r="J555" s="8">
        <f t="shared" si="78"/>
        <v>163.454</v>
      </c>
      <c r="K555" s="8">
        <f t="shared" si="82"/>
        <v>3530526.6233703955</v>
      </c>
      <c r="L555" s="18">
        <f t="shared" si="80"/>
        <v>0.7791842475386779</v>
      </c>
      <c r="M555" s="18">
        <f t="shared" si="81"/>
        <v>0.9964611527439471</v>
      </c>
    </row>
    <row r="556" spans="1:13" ht="12.75">
      <c r="A556" s="17">
        <f t="shared" si="79"/>
        <v>555</v>
      </c>
      <c r="B556" s="2" t="s">
        <v>245</v>
      </c>
      <c r="C556" s="5" t="s">
        <v>786</v>
      </c>
      <c r="D556" s="3">
        <v>0</v>
      </c>
      <c r="E556" s="3">
        <v>0</v>
      </c>
      <c r="F556" s="6">
        <f t="shared" si="86"/>
        <v>0</v>
      </c>
      <c r="G556" s="8">
        <f t="shared" si="87"/>
        <v>146.294</v>
      </c>
      <c r="H556" s="8">
        <f t="shared" si="76"/>
        <v>17.16</v>
      </c>
      <c r="I556" s="8">
        <f t="shared" si="77"/>
        <v>0</v>
      </c>
      <c r="J556" s="8">
        <f t="shared" si="78"/>
        <v>163.454</v>
      </c>
      <c r="K556" s="8">
        <f t="shared" si="82"/>
        <v>3530690.0773703954</v>
      </c>
      <c r="L556" s="18">
        <f t="shared" si="80"/>
        <v>0.7805907172995781</v>
      </c>
      <c r="M556" s="18">
        <f t="shared" si="81"/>
        <v>0.9965072862471425</v>
      </c>
    </row>
    <row r="557" spans="1:13" ht="12.75">
      <c r="A557" s="17">
        <f t="shared" si="79"/>
        <v>556</v>
      </c>
      <c r="B557" s="2" t="s">
        <v>247</v>
      </c>
      <c r="C557" s="5" t="s">
        <v>786</v>
      </c>
      <c r="D557" s="3">
        <v>0</v>
      </c>
      <c r="E557" s="3">
        <v>0</v>
      </c>
      <c r="F557" s="6">
        <f t="shared" si="86"/>
        <v>0</v>
      </c>
      <c r="G557" s="8">
        <f t="shared" si="87"/>
        <v>146.294</v>
      </c>
      <c r="H557" s="8">
        <f t="shared" si="76"/>
        <v>17.16</v>
      </c>
      <c r="I557" s="8">
        <f t="shared" si="77"/>
        <v>0</v>
      </c>
      <c r="J557" s="8">
        <f t="shared" si="78"/>
        <v>163.454</v>
      </c>
      <c r="K557" s="8">
        <f t="shared" si="82"/>
        <v>3530853.5313703953</v>
      </c>
      <c r="L557" s="18">
        <f t="shared" si="80"/>
        <v>0.7819971870604782</v>
      </c>
      <c r="M557" s="18">
        <f t="shared" si="81"/>
        <v>0.9965534197503377</v>
      </c>
    </row>
    <row r="558" spans="1:13" ht="12.75">
      <c r="A558" s="17">
        <f t="shared" si="79"/>
        <v>557</v>
      </c>
      <c r="B558" s="2" t="s">
        <v>299</v>
      </c>
      <c r="C558" s="5" t="s">
        <v>786</v>
      </c>
      <c r="D558" s="3">
        <v>0</v>
      </c>
      <c r="E558" s="3">
        <v>0</v>
      </c>
      <c r="F558" s="6">
        <f t="shared" si="86"/>
        <v>0</v>
      </c>
      <c r="G558" s="8">
        <f t="shared" si="87"/>
        <v>146.294</v>
      </c>
      <c r="H558" s="8">
        <f t="shared" si="76"/>
        <v>17.16</v>
      </c>
      <c r="I558" s="8">
        <f t="shared" si="77"/>
        <v>0</v>
      </c>
      <c r="J558" s="8">
        <f t="shared" si="78"/>
        <v>163.454</v>
      </c>
      <c r="K558" s="8">
        <f t="shared" si="82"/>
        <v>3531016.9853703952</v>
      </c>
      <c r="L558" s="18">
        <f t="shared" si="80"/>
        <v>0.7834036568213784</v>
      </c>
      <c r="M558" s="18">
        <f t="shared" si="81"/>
        <v>0.9965995532535331</v>
      </c>
    </row>
    <row r="559" spans="1:13" ht="12.75">
      <c r="A559" s="17">
        <f t="shared" si="79"/>
        <v>558</v>
      </c>
      <c r="B559" s="2" t="s">
        <v>304</v>
      </c>
      <c r="C559" s="5" t="s">
        <v>786</v>
      </c>
      <c r="D559" s="3">
        <v>0</v>
      </c>
      <c r="E559" s="3">
        <v>0</v>
      </c>
      <c r="F559" s="6">
        <f t="shared" si="86"/>
        <v>0</v>
      </c>
      <c r="G559" s="8">
        <f t="shared" si="87"/>
        <v>146.294</v>
      </c>
      <c r="H559" s="8">
        <f t="shared" si="76"/>
        <v>17.16</v>
      </c>
      <c r="I559" s="8">
        <f t="shared" si="77"/>
        <v>0</v>
      </c>
      <c r="J559" s="8">
        <f t="shared" si="78"/>
        <v>163.454</v>
      </c>
      <c r="K559" s="8">
        <f t="shared" si="82"/>
        <v>3531180.439370395</v>
      </c>
      <c r="L559" s="18">
        <f t="shared" si="80"/>
        <v>0.7848101265822784</v>
      </c>
      <c r="M559" s="18">
        <f t="shared" si="81"/>
        <v>0.9966456867567285</v>
      </c>
    </row>
    <row r="560" spans="1:13" ht="12.75">
      <c r="A560" s="17">
        <f t="shared" si="79"/>
        <v>559</v>
      </c>
      <c r="B560" s="2" t="s">
        <v>344</v>
      </c>
      <c r="C560" s="5">
        <v>4</v>
      </c>
      <c r="D560" s="3">
        <v>0</v>
      </c>
      <c r="E560" s="3">
        <v>0</v>
      </c>
      <c r="F560" s="6">
        <f t="shared" si="86"/>
        <v>0</v>
      </c>
      <c r="G560" s="8">
        <f t="shared" si="87"/>
        <v>146.294</v>
      </c>
      <c r="H560" s="8">
        <f t="shared" si="76"/>
        <v>17.16</v>
      </c>
      <c r="I560" s="8">
        <f t="shared" si="77"/>
        <v>0</v>
      </c>
      <c r="J560" s="8">
        <f t="shared" si="78"/>
        <v>163.454</v>
      </c>
      <c r="K560" s="8">
        <f t="shared" si="82"/>
        <v>3531343.893370395</v>
      </c>
      <c r="L560" s="18">
        <f t="shared" si="80"/>
        <v>0.7862165963431786</v>
      </c>
      <c r="M560" s="18">
        <f t="shared" si="81"/>
        <v>0.9966918202599238</v>
      </c>
    </row>
    <row r="561" spans="1:13" ht="12.75">
      <c r="A561" s="17">
        <f t="shared" si="79"/>
        <v>560</v>
      </c>
      <c r="B561" s="2" t="s">
        <v>417</v>
      </c>
      <c r="C561" s="5" t="s">
        <v>786</v>
      </c>
      <c r="D561" s="3">
        <v>0</v>
      </c>
      <c r="E561" s="3">
        <v>0</v>
      </c>
      <c r="F561" s="6">
        <f t="shared" si="86"/>
        <v>0</v>
      </c>
      <c r="G561" s="8">
        <f t="shared" si="87"/>
        <v>146.294</v>
      </c>
      <c r="H561" s="8">
        <f t="shared" si="76"/>
        <v>17.16</v>
      </c>
      <c r="I561" s="8">
        <f t="shared" si="77"/>
        <v>0</v>
      </c>
      <c r="J561" s="8">
        <f t="shared" si="78"/>
        <v>163.454</v>
      </c>
      <c r="K561" s="8">
        <f t="shared" si="82"/>
        <v>3531507.347370395</v>
      </c>
      <c r="L561" s="18">
        <f t="shared" si="80"/>
        <v>0.7876230661040787</v>
      </c>
      <c r="M561" s="18">
        <f t="shared" si="81"/>
        <v>0.9967379537631191</v>
      </c>
    </row>
    <row r="562" spans="1:13" ht="12.75">
      <c r="A562" s="17">
        <f t="shared" si="79"/>
        <v>561</v>
      </c>
      <c r="B562" s="2" t="s">
        <v>442</v>
      </c>
      <c r="C562" s="5" t="s">
        <v>786</v>
      </c>
      <c r="D562" s="3">
        <v>0</v>
      </c>
      <c r="E562" s="3">
        <v>0</v>
      </c>
      <c r="F562" s="6">
        <f t="shared" si="86"/>
        <v>0</v>
      </c>
      <c r="G562" s="8">
        <f t="shared" si="87"/>
        <v>146.294</v>
      </c>
      <c r="H562" s="8">
        <f t="shared" si="76"/>
        <v>17.16</v>
      </c>
      <c r="I562" s="8">
        <f t="shared" si="77"/>
        <v>0</v>
      </c>
      <c r="J562" s="8">
        <f t="shared" si="78"/>
        <v>163.454</v>
      </c>
      <c r="K562" s="8">
        <f t="shared" si="82"/>
        <v>3531670.801370395</v>
      </c>
      <c r="L562" s="18">
        <f t="shared" si="80"/>
        <v>0.7890295358649789</v>
      </c>
      <c r="M562" s="18">
        <f t="shared" si="81"/>
        <v>0.9967840872663145</v>
      </c>
    </row>
    <row r="563" spans="1:13" ht="12.75">
      <c r="A563" s="17">
        <f t="shared" si="79"/>
        <v>562</v>
      </c>
      <c r="B563" s="2" t="s">
        <v>482</v>
      </c>
      <c r="C563" s="5" t="s">
        <v>786</v>
      </c>
      <c r="D563" s="3">
        <v>0</v>
      </c>
      <c r="E563" s="3">
        <v>0</v>
      </c>
      <c r="F563" s="6">
        <f t="shared" si="86"/>
        <v>0</v>
      </c>
      <c r="G563" s="8">
        <f t="shared" si="87"/>
        <v>146.294</v>
      </c>
      <c r="H563" s="8">
        <f t="shared" si="76"/>
        <v>17.16</v>
      </c>
      <c r="I563" s="8">
        <f t="shared" si="77"/>
        <v>0</v>
      </c>
      <c r="J563" s="8">
        <f t="shared" si="78"/>
        <v>163.454</v>
      </c>
      <c r="K563" s="8">
        <f t="shared" si="82"/>
        <v>3531834.255370395</v>
      </c>
      <c r="L563" s="18">
        <f t="shared" si="80"/>
        <v>0.790436005625879</v>
      </c>
      <c r="M563" s="18">
        <f t="shared" si="81"/>
        <v>0.9968302207695099</v>
      </c>
    </row>
    <row r="564" spans="1:13" ht="12.75">
      <c r="A564" s="17">
        <f t="shared" si="79"/>
        <v>563</v>
      </c>
      <c r="B564" s="2" t="s">
        <v>476</v>
      </c>
      <c r="C564" s="5" t="s">
        <v>786</v>
      </c>
      <c r="D564" s="3">
        <v>0</v>
      </c>
      <c r="E564" s="3">
        <v>0</v>
      </c>
      <c r="F564" s="6">
        <f t="shared" si="86"/>
        <v>0</v>
      </c>
      <c r="G564" s="8">
        <f t="shared" si="87"/>
        <v>146.294</v>
      </c>
      <c r="H564" s="8">
        <f t="shared" si="76"/>
        <v>17.16</v>
      </c>
      <c r="I564" s="8">
        <f t="shared" si="77"/>
        <v>0</v>
      </c>
      <c r="J564" s="8">
        <f t="shared" si="78"/>
        <v>163.454</v>
      </c>
      <c r="K564" s="8">
        <f t="shared" si="82"/>
        <v>3531997.7093703947</v>
      </c>
      <c r="L564" s="18">
        <f t="shared" si="80"/>
        <v>0.7918424753867792</v>
      </c>
      <c r="M564" s="18">
        <f t="shared" si="81"/>
        <v>0.9968763542727052</v>
      </c>
    </row>
    <row r="565" spans="1:13" ht="12.75">
      <c r="A565" s="17">
        <f t="shared" si="79"/>
        <v>564</v>
      </c>
      <c r="B565" s="2" t="s">
        <v>33</v>
      </c>
      <c r="C565" s="5" t="s">
        <v>786</v>
      </c>
      <c r="D565" s="3">
        <v>0</v>
      </c>
      <c r="E565" s="3">
        <v>0</v>
      </c>
      <c r="F565" s="6">
        <f t="shared" si="86"/>
        <v>0</v>
      </c>
      <c r="G565" s="8">
        <f t="shared" si="87"/>
        <v>146.294</v>
      </c>
      <c r="H565" s="8">
        <f t="shared" si="76"/>
        <v>17.16</v>
      </c>
      <c r="I565" s="8">
        <f t="shared" si="77"/>
        <v>0</v>
      </c>
      <c r="J565" s="8">
        <f t="shared" si="78"/>
        <v>163.454</v>
      </c>
      <c r="K565" s="8">
        <f t="shared" si="82"/>
        <v>3532161.1633703946</v>
      </c>
      <c r="L565" s="18">
        <f t="shared" si="80"/>
        <v>0.7932489451476793</v>
      </c>
      <c r="M565" s="18">
        <f t="shared" si="81"/>
        <v>0.9969224877759005</v>
      </c>
    </row>
    <row r="566" spans="1:13" ht="12.75">
      <c r="A566" s="17">
        <f t="shared" si="79"/>
        <v>565</v>
      </c>
      <c r="B566" s="2" t="s">
        <v>549</v>
      </c>
      <c r="C566" s="5" t="s">
        <v>786</v>
      </c>
      <c r="D566" s="3">
        <v>0</v>
      </c>
      <c r="E566" s="3">
        <v>0</v>
      </c>
      <c r="F566" s="6">
        <f t="shared" si="86"/>
        <v>0</v>
      </c>
      <c r="G566" s="8">
        <f t="shared" si="87"/>
        <v>146.294</v>
      </c>
      <c r="H566" s="8">
        <f t="shared" si="76"/>
        <v>17.16</v>
      </c>
      <c r="I566" s="8">
        <f t="shared" si="77"/>
        <v>0</v>
      </c>
      <c r="J566" s="8">
        <f t="shared" si="78"/>
        <v>163.454</v>
      </c>
      <c r="K566" s="8">
        <f t="shared" si="82"/>
        <v>3532324.6173703945</v>
      </c>
      <c r="L566" s="18">
        <f t="shared" si="80"/>
        <v>0.7946554149085795</v>
      </c>
      <c r="M566" s="18">
        <f t="shared" si="81"/>
        <v>0.9969686212790959</v>
      </c>
    </row>
    <row r="567" spans="1:13" ht="12.75">
      <c r="A567" s="17">
        <f t="shared" si="79"/>
        <v>566</v>
      </c>
      <c r="B567" s="2" t="s">
        <v>628</v>
      </c>
      <c r="C567" s="5" t="s">
        <v>786</v>
      </c>
      <c r="D567" s="3">
        <v>0</v>
      </c>
      <c r="E567" s="3">
        <v>0</v>
      </c>
      <c r="F567" s="6">
        <f t="shared" si="86"/>
        <v>0</v>
      </c>
      <c r="G567" s="8">
        <f t="shared" si="87"/>
        <v>146.294</v>
      </c>
      <c r="H567" s="8">
        <f t="shared" si="76"/>
        <v>17.16</v>
      </c>
      <c r="I567" s="8">
        <f t="shared" si="77"/>
        <v>0</v>
      </c>
      <c r="J567" s="8">
        <f t="shared" si="78"/>
        <v>163.454</v>
      </c>
      <c r="K567" s="8">
        <f t="shared" si="82"/>
        <v>3532488.0713703944</v>
      </c>
      <c r="L567" s="18">
        <f t="shared" si="80"/>
        <v>0.7960618846694796</v>
      </c>
      <c r="M567" s="18">
        <f t="shared" si="81"/>
        <v>0.9970147547822913</v>
      </c>
    </row>
    <row r="568" spans="1:13" ht="12.75">
      <c r="A568" s="17">
        <f t="shared" si="79"/>
        <v>567</v>
      </c>
      <c r="B568" s="2" t="s">
        <v>94</v>
      </c>
      <c r="C568" s="5" t="s">
        <v>786</v>
      </c>
      <c r="D568" s="3">
        <v>0</v>
      </c>
      <c r="E568" s="3">
        <v>0</v>
      </c>
      <c r="F568" s="6">
        <f t="shared" si="86"/>
        <v>0</v>
      </c>
      <c r="G568" s="8">
        <f t="shared" si="87"/>
        <v>146.294</v>
      </c>
      <c r="H568" s="8">
        <f t="shared" si="76"/>
        <v>17.16</v>
      </c>
      <c r="I568" s="8">
        <f t="shared" si="77"/>
        <v>0</v>
      </c>
      <c r="J568" s="8">
        <f t="shared" si="78"/>
        <v>163.454</v>
      </c>
      <c r="K568" s="8">
        <f t="shared" si="82"/>
        <v>3532651.5253703943</v>
      </c>
      <c r="L568" s="18">
        <f t="shared" si="80"/>
        <v>0.7974683544303798</v>
      </c>
      <c r="M568" s="18">
        <f t="shared" si="81"/>
        <v>0.9970608882854866</v>
      </c>
    </row>
    <row r="569" spans="1:13" ht="12.75">
      <c r="A569" s="17">
        <f t="shared" si="79"/>
        <v>568</v>
      </c>
      <c r="B569" s="2" t="s">
        <v>681</v>
      </c>
      <c r="C569" s="5" t="s">
        <v>786</v>
      </c>
      <c r="D569" s="3">
        <v>0</v>
      </c>
      <c r="E569" s="3">
        <v>0</v>
      </c>
      <c r="F569" s="6">
        <f t="shared" si="86"/>
        <v>0</v>
      </c>
      <c r="G569" s="8">
        <f t="shared" si="87"/>
        <v>146.294</v>
      </c>
      <c r="H569" s="8">
        <f t="shared" si="76"/>
        <v>17.16</v>
      </c>
      <c r="I569" s="8">
        <f t="shared" si="77"/>
        <v>0</v>
      </c>
      <c r="J569" s="8">
        <f t="shared" si="78"/>
        <v>163.454</v>
      </c>
      <c r="K569" s="8">
        <f t="shared" si="82"/>
        <v>3532814.9793703943</v>
      </c>
      <c r="L569" s="18">
        <f t="shared" si="80"/>
        <v>0.7988748241912799</v>
      </c>
      <c r="M569" s="18">
        <f t="shared" si="81"/>
        <v>0.9971070217886819</v>
      </c>
    </row>
    <row r="570" spans="1:13" ht="12.75">
      <c r="A570" s="17">
        <f t="shared" si="79"/>
        <v>569</v>
      </c>
      <c r="B570" s="2" t="s">
        <v>560</v>
      </c>
      <c r="C570" s="5">
        <v>0</v>
      </c>
      <c r="D570" s="3">
        <v>0</v>
      </c>
      <c r="E570" s="3" t="s">
        <v>561</v>
      </c>
      <c r="F570" s="6">
        <f t="shared" si="86"/>
        <v>8270</v>
      </c>
      <c r="G570" s="8">
        <f aca="true" t="shared" si="88" ref="G570:G579">0.01154*F570</f>
        <v>95.4358</v>
      </c>
      <c r="H570" s="8">
        <f t="shared" si="76"/>
        <v>0</v>
      </c>
      <c r="I570" s="8">
        <f t="shared" si="77"/>
        <v>62.81065</v>
      </c>
      <c r="J570" s="8">
        <f t="shared" si="78"/>
        <v>158.24645</v>
      </c>
      <c r="K570" s="8">
        <f t="shared" si="82"/>
        <v>3532973.2258203942</v>
      </c>
      <c r="L570" s="18">
        <f t="shared" si="80"/>
        <v>0.8002812939521801</v>
      </c>
      <c r="M570" s="18">
        <f t="shared" si="81"/>
        <v>0.9971516855051203</v>
      </c>
    </row>
    <row r="571" spans="1:13" ht="12.75">
      <c r="A571" s="17">
        <f t="shared" si="79"/>
        <v>570</v>
      </c>
      <c r="B571" s="2" t="s">
        <v>213</v>
      </c>
      <c r="C571" s="5">
        <v>0</v>
      </c>
      <c r="D571" s="3">
        <v>0</v>
      </c>
      <c r="E571" s="3" t="s">
        <v>214</v>
      </c>
      <c r="F571" s="6">
        <f t="shared" si="86"/>
        <v>8189</v>
      </c>
      <c r="G571" s="8">
        <f t="shared" si="88"/>
        <v>94.50106</v>
      </c>
      <c r="H571" s="8">
        <f t="shared" si="76"/>
        <v>0</v>
      </c>
      <c r="I571" s="8">
        <f t="shared" si="77"/>
        <v>62.195455</v>
      </c>
      <c r="J571" s="8">
        <f t="shared" si="78"/>
        <v>156.696515</v>
      </c>
      <c r="K571" s="8">
        <f t="shared" si="82"/>
        <v>3533129.922335394</v>
      </c>
      <c r="L571" s="18">
        <f t="shared" si="80"/>
        <v>0.8016877637130801</v>
      </c>
      <c r="M571" s="18">
        <f t="shared" si="81"/>
        <v>0.9971959117655695</v>
      </c>
    </row>
    <row r="572" spans="1:13" ht="12.75">
      <c r="A572" s="17">
        <f t="shared" si="79"/>
        <v>571</v>
      </c>
      <c r="B572" s="2" t="s">
        <v>78</v>
      </c>
      <c r="C572" s="5">
        <v>0</v>
      </c>
      <c r="D572" s="3">
        <v>0</v>
      </c>
      <c r="E572" s="3" t="s">
        <v>79</v>
      </c>
      <c r="F572" s="6">
        <f t="shared" si="86"/>
        <v>8070</v>
      </c>
      <c r="G572" s="8">
        <f t="shared" si="88"/>
        <v>93.1278</v>
      </c>
      <c r="H572" s="8">
        <f t="shared" si="76"/>
        <v>0</v>
      </c>
      <c r="I572" s="8">
        <f t="shared" si="77"/>
        <v>61.291650000000004</v>
      </c>
      <c r="J572" s="8">
        <f t="shared" si="78"/>
        <v>154.41944999999998</v>
      </c>
      <c r="K572" s="8">
        <f t="shared" si="82"/>
        <v>3533284.341785394</v>
      </c>
      <c r="L572" s="18">
        <f t="shared" si="80"/>
        <v>0.8030942334739803</v>
      </c>
      <c r="M572" s="18">
        <f t="shared" si="81"/>
        <v>0.9972394953437628</v>
      </c>
    </row>
    <row r="573" spans="1:13" ht="12.75">
      <c r="A573" s="17">
        <f t="shared" si="79"/>
        <v>572</v>
      </c>
      <c r="B573" s="2" t="s">
        <v>646</v>
      </c>
      <c r="C573" s="5">
        <v>0</v>
      </c>
      <c r="D573" s="3">
        <v>0</v>
      </c>
      <c r="E573" s="3" t="s">
        <v>647</v>
      </c>
      <c r="F573" s="6">
        <f t="shared" si="86"/>
        <v>8010</v>
      </c>
      <c r="G573" s="8">
        <f t="shared" si="88"/>
        <v>92.4354</v>
      </c>
      <c r="H573" s="8">
        <f t="shared" si="76"/>
        <v>0</v>
      </c>
      <c r="I573" s="8">
        <f t="shared" si="77"/>
        <v>60.835950000000004</v>
      </c>
      <c r="J573" s="8">
        <f t="shared" si="78"/>
        <v>153.27135</v>
      </c>
      <c r="K573" s="8">
        <f t="shared" si="82"/>
        <v>3533437.613135394</v>
      </c>
      <c r="L573" s="18">
        <f t="shared" si="80"/>
        <v>0.8045007032348804</v>
      </c>
      <c r="M573" s="18">
        <f t="shared" si="81"/>
        <v>0.9972827548804825</v>
      </c>
    </row>
    <row r="574" spans="1:13" ht="12.75">
      <c r="A574" s="17">
        <f t="shared" si="79"/>
        <v>573</v>
      </c>
      <c r="B574" s="2" t="s">
        <v>649</v>
      </c>
      <c r="C574" s="5">
        <v>0</v>
      </c>
      <c r="D574" s="3">
        <v>0</v>
      </c>
      <c r="E574" s="3" t="s">
        <v>650</v>
      </c>
      <c r="F574" s="6">
        <f t="shared" si="86"/>
        <v>7575</v>
      </c>
      <c r="G574" s="8">
        <f t="shared" si="88"/>
        <v>87.4155</v>
      </c>
      <c r="H574" s="8">
        <f t="shared" si="76"/>
        <v>0</v>
      </c>
      <c r="I574" s="8">
        <f t="shared" si="77"/>
        <v>57.532125</v>
      </c>
      <c r="J574" s="8">
        <f t="shared" si="78"/>
        <v>144.947625</v>
      </c>
      <c r="K574" s="8">
        <f t="shared" si="82"/>
        <v>3533582.560760394</v>
      </c>
      <c r="L574" s="18">
        <f t="shared" si="80"/>
        <v>0.8059071729957806</v>
      </c>
      <c r="M574" s="18">
        <f t="shared" si="81"/>
        <v>0.9973236651165189</v>
      </c>
    </row>
    <row r="575" spans="1:13" ht="12.75">
      <c r="A575" s="17">
        <f t="shared" si="79"/>
        <v>574</v>
      </c>
      <c r="B575" s="2" t="s">
        <v>369</v>
      </c>
      <c r="C575" s="5">
        <v>0</v>
      </c>
      <c r="D575" s="3">
        <v>0</v>
      </c>
      <c r="E575" s="3" t="s">
        <v>370</v>
      </c>
      <c r="F575" s="6">
        <f t="shared" si="86"/>
        <v>7300</v>
      </c>
      <c r="G575" s="8">
        <f t="shared" si="88"/>
        <v>84.242</v>
      </c>
      <c r="H575" s="8">
        <f t="shared" si="76"/>
        <v>0</v>
      </c>
      <c r="I575" s="8">
        <f t="shared" si="77"/>
        <v>55.4435</v>
      </c>
      <c r="J575" s="8">
        <f t="shared" si="78"/>
        <v>139.6855</v>
      </c>
      <c r="K575" s="8">
        <f t="shared" si="82"/>
        <v>3533722.2462603943</v>
      </c>
      <c r="L575" s="18">
        <f t="shared" si="80"/>
        <v>0.8073136427566807</v>
      </c>
      <c r="M575" s="18">
        <f t="shared" si="81"/>
        <v>0.9973630901624683</v>
      </c>
    </row>
    <row r="576" spans="1:13" ht="12.75">
      <c r="A576" s="17">
        <f t="shared" si="79"/>
        <v>575</v>
      </c>
      <c r="B576" s="2" t="s">
        <v>449</v>
      </c>
      <c r="C576" s="5">
        <v>0</v>
      </c>
      <c r="D576" s="3">
        <v>0</v>
      </c>
      <c r="E576" s="4">
        <v>7206</v>
      </c>
      <c r="F576" s="6">
        <f t="shared" si="86"/>
        <v>7206</v>
      </c>
      <c r="G576" s="8">
        <f t="shared" si="88"/>
        <v>83.15724</v>
      </c>
      <c r="H576" s="8">
        <f aca="true" t="shared" si="89" ref="H576:H639">+C576*8.58*1100/2200</f>
        <v>0</v>
      </c>
      <c r="I576" s="8">
        <f aca="true" t="shared" si="90" ref="I576:I639">+F576*0.01519*0.5</f>
        <v>54.72957</v>
      </c>
      <c r="J576" s="8">
        <f aca="true" t="shared" si="91" ref="J576:J639">+G576+H576+I576</f>
        <v>137.88681</v>
      </c>
      <c r="K576" s="8">
        <f t="shared" si="82"/>
        <v>3533860.1330703944</v>
      </c>
      <c r="L576" s="18">
        <f t="shared" si="80"/>
        <v>0.8087201125175809</v>
      </c>
      <c r="M576" s="18">
        <f t="shared" si="81"/>
        <v>0.9974020075434423</v>
      </c>
    </row>
    <row r="577" spans="1:13" ht="12.75">
      <c r="A577" s="17">
        <f t="shared" si="79"/>
        <v>576</v>
      </c>
      <c r="B577" s="2" t="s">
        <v>366</v>
      </c>
      <c r="C577" s="5">
        <v>0</v>
      </c>
      <c r="D577" s="3">
        <v>0</v>
      </c>
      <c r="E577" s="3" t="s">
        <v>367</v>
      </c>
      <c r="F577" s="6">
        <f t="shared" si="86"/>
        <v>7188</v>
      </c>
      <c r="G577" s="8">
        <f t="shared" si="88"/>
        <v>82.94951999999999</v>
      </c>
      <c r="H577" s="8">
        <f t="shared" si="89"/>
        <v>0</v>
      </c>
      <c r="I577" s="8">
        <f t="shared" si="90"/>
        <v>54.59286</v>
      </c>
      <c r="J577" s="8">
        <f t="shared" si="91"/>
        <v>137.54237999999998</v>
      </c>
      <c r="K577" s="8">
        <f t="shared" si="82"/>
        <v>3533997.6754503944</v>
      </c>
      <c r="L577" s="18">
        <f t="shared" si="80"/>
        <v>0.810126582278481</v>
      </c>
      <c r="M577" s="18">
        <f t="shared" si="81"/>
        <v>0.9974408277119744</v>
      </c>
    </row>
    <row r="578" spans="1:13" ht="12.75">
      <c r="A578" s="17">
        <f aca="true" t="shared" si="92" ref="A578:A641">+A577+1</f>
        <v>577</v>
      </c>
      <c r="B578" s="2" t="s">
        <v>296</v>
      </c>
      <c r="C578" s="5">
        <v>0</v>
      </c>
      <c r="D578" s="3">
        <v>0</v>
      </c>
      <c r="E578" s="3" t="s">
        <v>297</v>
      </c>
      <c r="F578" s="6">
        <f t="shared" si="86"/>
        <v>6713</v>
      </c>
      <c r="G578" s="8">
        <f t="shared" si="88"/>
        <v>77.46802</v>
      </c>
      <c r="H578" s="8">
        <f t="shared" si="89"/>
        <v>0</v>
      </c>
      <c r="I578" s="8">
        <f t="shared" si="90"/>
        <v>50.985235</v>
      </c>
      <c r="J578" s="8">
        <f t="shared" si="91"/>
        <v>128.453255</v>
      </c>
      <c r="K578" s="8">
        <f t="shared" si="82"/>
        <v>3534126.1287053945</v>
      </c>
      <c r="L578" s="18">
        <f t="shared" si="80"/>
        <v>0.8115330520393812</v>
      </c>
      <c r="M578" s="18">
        <f t="shared" si="81"/>
        <v>0.997477082552174</v>
      </c>
    </row>
    <row r="579" spans="1:13" ht="12.75">
      <c r="A579" s="17">
        <f t="shared" si="92"/>
        <v>578</v>
      </c>
      <c r="B579" s="2" t="s">
        <v>508</v>
      </c>
      <c r="C579" s="5">
        <v>0</v>
      </c>
      <c r="D579" s="3">
        <v>0</v>
      </c>
      <c r="E579" s="3" t="s">
        <v>509</v>
      </c>
      <c r="F579" s="6">
        <f t="shared" si="86"/>
        <v>6640</v>
      </c>
      <c r="G579" s="8">
        <f t="shared" si="88"/>
        <v>76.6256</v>
      </c>
      <c r="H579" s="8">
        <f t="shared" si="89"/>
        <v>0</v>
      </c>
      <c r="I579" s="8">
        <f t="shared" si="90"/>
        <v>50.4308</v>
      </c>
      <c r="J579" s="8">
        <f t="shared" si="91"/>
        <v>127.0564</v>
      </c>
      <c r="K579" s="8">
        <f t="shared" si="82"/>
        <v>3534253.1851053946</v>
      </c>
      <c r="L579" s="18">
        <f aca="true" t="shared" si="93" ref="L579:L642">+A579/$A$712</f>
        <v>0.8129395218002813</v>
      </c>
      <c r="M579" s="18">
        <f aca="true" t="shared" si="94" ref="M579:M642">+K579/$K$712</f>
        <v>0.9975129431419143</v>
      </c>
    </row>
    <row r="580" spans="1:13" ht="12.75">
      <c r="A580" s="17">
        <f t="shared" si="92"/>
        <v>579</v>
      </c>
      <c r="B580" s="2" t="s">
        <v>800</v>
      </c>
      <c r="C580" s="5" t="s">
        <v>821</v>
      </c>
      <c r="D580" s="3">
        <v>0</v>
      </c>
      <c r="E580" s="3">
        <v>0</v>
      </c>
      <c r="F580" s="6">
        <f t="shared" si="86"/>
        <v>0</v>
      </c>
      <c r="G580" s="8">
        <f aca="true" t="shared" si="95" ref="G580:G592">36.5735*C580</f>
        <v>109.72050000000002</v>
      </c>
      <c r="H580" s="8">
        <f t="shared" si="89"/>
        <v>12.870000000000001</v>
      </c>
      <c r="I580" s="8">
        <f t="shared" si="90"/>
        <v>0</v>
      </c>
      <c r="J580" s="8">
        <f t="shared" si="91"/>
        <v>122.59050000000002</v>
      </c>
      <c r="K580" s="8">
        <f t="shared" si="82"/>
        <v>3534375.7756053945</v>
      </c>
      <c r="L580" s="18">
        <f t="shared" si="93"/>
        <v>0.8143459915611815</v>
      </c>
      <c r="M580" s="18">
        <f t="shared" si="94"/>
        <v>0.9975475432693108</v>
      </c>
    </row>
    <row r="581" spans="1:13" ht="12.75">
      <c r="A581" s="17">
        <f t="shared" si="92"/>
        <v>580</v>
      </c>
      <c r="B581" s="2" t="s">
        <v>1113</v>
      </c>
      <c r="C581" s="5" t="s">
        <v>821</v>
      </c>
      <c r="D581" s="3">
        <v>0</v>
      </c>
      <c r="E581" s="3">
        <v>0</v>
      </c>
      <c r="F581" s="6">
        <f t="shared" si="86"/>
        <v>0</v>
      </c>
      <c r="G581" s="8">
        <f t="shared" si="95"/>
        <v>109.72050000000002</v>
      </c>
      <c r="H581" s="8">
        <f t="shared" si="89"/>
        <v>12.870000000000001</v>
      </c>
      <c r="I581" s="8">
        <f t="shared" si="90"/>
        <v>0</v>
      </c>
      <c r="J581" s="8">
        <f t="shared" si="91"/>
        <v>122.59050000000002</v>
      </c>
      <c r="K581" s="8">
        <f aca="true" t="shared" si="96" ref="K581:K644">+K580+J581</f>
        <v>3534498.3661053944</v>
      </c>
      <c r="L581" s="18">
        <f t="shared" si="93"/>
        <v>0.8157524613220816</v>
      </c>
      <c r="M581" s="18">
        <f t="shared" si="94"/>
        <v>0.9975821433967074</v>
      </c>
    </row>
    <row r="582" spans="1:13" ht="12.75">
      <c r="A582" s="17">
        <f t="shared" si="92"/>
        <v>581</v>
      </c>
      <c r="B582" s="2" t="s">
        <v>1129</v>
      </c>
      <c r="C582" s="5" t="s">
        <v>821</v>
      </c>
      <c r="D582" s="3">
        <v>0</v>
      </c>
      <c r="E582" s="3">
        <v>0</v>
      </c>
      <c r="F582" s="6">
        <f t="shared" si="86"/>
        <v>0</v>
      </c>
      <c r="G582" s="8">
        <f t="shared" si="95"/>
        <v>109.72050000000002</v>
      </c>
      <c r="H582" s="8">
        <f t="shared" si="89"/>
        <v>12.870000000000001</v>
      </c>
      <c r="I582" s="8">
        <f t="shared" si="90"/>
        <v>0</v>
      </c>
      <c r="J582" s="8">
        <f t="shared" si="91"/>
        <v>122.59050000000002</v>
      </c>
      <c r="K582" s="8">
        <f t="shared" si="96"/>
        <v>3534620.9566053944</v>
      </c>
      <c r="L582" s="18">
        <f t="shared" si="93"/>
        <v>0.8171589310829818</v>
      </c>
      <c r="M582" s="18">
        <f t="shared" si="94"/>
        <v>0.9976167435241038</v>
      </c>
    </row>
    <row r="583" spans="1:13" ht="12.75">
      <c r="A583" s="17">
        <f t="shared" si="92"/>
        <v>582</v>
      </c>
      <c r="B583" s="2" t="s">
        <v>241</v>
      </c>
      <c r="C583" s="5" t="s">
        <v>821</v>
      </c>
      <c r="D583" s="3">
        <v>0</v>
      </c>
      <c r="E583" s="3">
        <v>0</v>
      </c>
      <c r="F583" s="6">
        <f t="shared" si="86"/>
        <v>0</v>
      </c>
      <c r="G583" s="8">
        <f t="shared" si="95"/>
        <v>109.72050000000002</v>
      </c>
      <c r="H583" s="8">
        <f t="shared" si="89"/>
        <v>12.870000000000001</v>
      </c>
      <c r="I583" s="8">
        <f t="shared" si="90"/>
        <v>0</v>
      </c>
      <c r="J583" s="8">
        <f t="shared" si="91"/>
        <v>122.59050000000002</v>
      </c>
      <c r="K583" s="8">
        <f t="shared" si="96"/>
        <v>3534743.5471053943</v>
      </c>
      <c r="L583" s="18">
        <f t="shared" si="93"/>
        <v>0.8185654008438819</v>
      </c>
      <c r="M583" s="18">
        <f t="shared" si="94"/>
        <v>0.9976513436515003</v>
      </c>
    </row>
    <row r="584" spans="1:13" ht="12.75">
      <c r="A584" s="17">
        <f t="shared" si="92"/>
        <v>583</v>
      </c>
      <c r="B584" s="2" t="s">
        <v>267</v>
      </c>
      <c r="C584" s="5" t="s">
        <v>821</v>
      </c>
      <c r="D584" s="3">
        <v>0</v>
      </c>
      <c r="E584" s="3">
        <v>0</v>
      </c>
      <c r="F584" s="6">
        <f t="shared" si="86"/>
        <v>0</v>
      </c>
      <c r="G584" s="8">
        <f t="shared" si="95"/>
        <v>109.72050000000002</v>
      </c>
      <c r="H584" s="8">
        <f t="shared" si="89"/>
        <v>12.870000000000001</v>
      </c>
      <c r="I584" s="8">
        <f t="shared" si="90"/>
        <v>0</v>
      </c>
      <c r="J584" s="8">
        <f t="shared" si="91"/>
        <v>122.59050000000002</v>
      </c>
      <c r="K584" s="8">
        <f t="shared" si="96"/>
        <v>3534866.1376053942</v>
      </c>
      <c r="L584" s="18">
        <f t="shared" si="93"/>
        <v>0.819971870604782</v>
      </c>
      <c r="M584" s="18">
        <f t="shared" si="94"/>
        <v>0.9976859437788969</v>
      </c>
    </row>
    <row r="585" spans="1:13" ht="12.75">
      <c r="A585" s="17">
        <f t="shared" si="92"/>
        <v>584</v>
      </c>
      <c r="B585" s="2" t="s">
        <v>189</v>
      </c>
      <c r="C585" s="5" t="s">
        <v>821</v>
      </c>
      <c r="D585" s="3">
        <v>0</v>
      </c>
      <c r="E585" s="3">
        <v>0</v>
      </c>
      <c r="F585" s="6">
        <f t="shared" si="86"/>
        <v>0</v>
      </c>
      <c r="G585" s="8">
        <f t="shared" si="95"/>
        <v>109.72050000000002</v>
      </c>
      <c r="H585" s="8">
        <f t="shared" si="89"/>
        <v>12.870000000000001</v>
      </c>
      <c r="I585" s="8">
        <f t="shared" si="90"/>
        <v>0</v>
      </c>
      <c r="J585" s="8">
        <f t="shared" si="91"/>
        <v>122.59050000000002</v>
      </c>
      <c r="K585" s="8">
        <f t="shared" si="96"/>
        <v>3534988.728105394</v>
      </c>
      <c r="L585" s="18">
        <f t="shared" si="93"/>
        <v>0.8213783403656821</v>
      </c>
      <c r="M585" s="18">
        <f t="shared" si="94"/>
        <v>0.9977205439062934</v>
      </c>
    </row>
    <row r="586" spans="1:13" ht="12.75">
      <c r="A586" s="17">
        <f t="shared" si="92"/>
        <v>585</v>
      </c>
      <c r="B586" s="2" t="s">
        <v>438</v>
      </c>
      <c r="C586" s="5" t="s">
        <v>821</v>
      </c>
      <c r="D586" s="3">
        <v>0</v>
      </c>
      <c r="E586" s="3">
        <v>0</v>
      </c>
      <c r="F586" s="6">
        <f t="shared" si="86"/>
        <v>0</v>
      </c>
      <c r="G586" s="8">
        <f t="shared" si="95"/>
        <v>109.72050000000002</v>
      </c>
      <c r="H586" s="8">
        <f t="shared" si="89"/>
        <v>12.870000000000001</v>
      </c>
      <c r="I586" s="8">
        <f t="shared" si="90"/>
        <v>0</v>
      </c>
      <c r="J586" s="8">
        <f t="shared" si="91"/>
        <v>122.59050000000002</v>
      </c>
      <c r="K586" s="8">
        <f t="shared" si="96"/>
        <v>3535111.318605394</v>
      </c>
      <c r="L586" s="18">
        <f t="shared" si="93"/>
        <v>0.8227848101265823</v>
      </c>
      <c r="M586" s="18">
        <f t="shared" si="94"/>
        <v>0.9977551440336899</v>
      </c>
    </row>
    <row r="587" spans="1:13" ht="12.75">
      <c r="A587" s="17">
        <f t="shared" si="92"/>
        <v>586</v>
      </c>
      <c r="B587" s="2" t="s">
        <v>453</v>
      </c>
      <c r="C587" s="5" t="s">
        <v>821</v>
      </c>
      <c r="D587" s="3">
        <v>0</v>
      </c>
      <c r="E587" s="3">
        <v>0</v>
      </c>
      <c r="F587" s="6">
        <f t="shared" si="86"/>
        <v>0</v>
      </c>
      <c r="G587" s="8">
        <f t="shared" si="95"/>
        <v>109.72050000000002</v>
      </c>
      <c r="H587" s="8">
        <f t="shared" si="89"/>
        <v>12.870000000000001</v>
      </c>
      <c r="I587" s="8">
        <f t="shared" si="90"/>
        <v>0</v>
      </c>
      <c r="J587" s="8">
        <f t="shared" si="91"/>
        <v>122.59050000000002</v>
      </c>
      <c r="K587" s="8">
        <f t="shared" si="96"/>
        <v>3535233.909105394</v>
      </c>
      <c r="L587" s="18">
        <f t="shared" si="93"/>
        <v>0.8241912798874824</v>
      </c>
      <c r="M587" s="18">
        <f t="shared" si="94"/>
        <v>0.9977897441610863</v>
      </c>
    </row>
    <row r="588" spans="1:13" ht="12.75">
      <c r="A588" s="17">
        <f t="shared" si="92"/>
        <v>587</v>
      </c>
      <c r="B588" s="2">
        <v>629</v>
      </c>
      <c r="C588" s="5" t="s">
        <v>821</v>
      </c>
      <c r="D588" s="3">
        <v>0</v>
      </c>
      <c r="E588" s="3">
        <v>0</v>
      </c>
      <c r="F588" s="6">
        <f t="shared" si="86"/>
        <v>0</v>
      </c>
      <c r="G588" s="8">
        <f t="shared" si="95"/>
        <v>109.72050000000002</v>
      </c>
      <c r="H588" s="8">
        <f t="shared" si="89"/>
        <v>12.870000000000001</v>
      </c>
      <c r="I588" s="8">
        <f t="shared" si="90"/>
        <v>0</v>
      </c>
      <c r="J588" s="8">
        <f t="shared" si="91"/>
        <v>122.59050000000002</v>
      </c>
      <c r="K588" s="8">
        <f t="shared" si="96"/>
        <v>3535356.499605394</v>
      </c>
      <c r="L588" s="18">
        <f t="shared" si="93"/>
        <v>0.8255977496483825</v>
      </c>
      <c r="M588" s="18">
        <f t="shared" si="94"/>
        <v>0.9978243442884829</v>
      </c>
    </row>
    <row r="589" spans="1:13" ht="12.75">
      <c r="A589" s="17">
        <f t="shared" si="92"/>
        <v>588</v>
      </c>
      <c r="B589" s="2" t="s">
        <v>575</v>
      </c>
      <c r="C589" s="5">
        <v>3</v>
      </c>
      <c r="D589" s="3">
        <v>0</v>
      </c>
      <c r="E589" s="3">
        <v>0</v>
      </c>
      <c r="F589" s="6">
        <f t="shared" si="86"/>
        <v>0</v>
      </c>
      <c r="G589" s="8">
        <f t="shared" si="95"/>
        <v>109.72050000000002</v>
      </c>
      <c r="H589" s="8">
        <f t="shared" si="89"/>
        <v>12.870000000000001</v>
      </c>
      <c r="I589" s="8">
        <f t="shared" si="90"/>
        <v>0</v>
      </c>
      <c r="J589" s="8">
        <f t="shared" si="91"/>
        <v>122.59050000000002</v>
      </c>
      <c r="K589" s="8">
        <f t="shared" si="96"/>
        <v>3535479.090105394</v>
      </c>
      <c r="L589" s="18">
        <f t="shared" si="93"/>
        <v>0.8270042194092827</v>
      </c>
      <c r="M589" s="18">
        <f t="shared" si="94"/>
        <v>0.9978589444158794</v>
      </c>
    </row>
    <row r="590" spans="1:13" ht="12.75">
      <c r="A590" s="17">
        <f t="shared" si="92"/>
        <v>589</v>
      </c>
      <c r="B590" s="2" t="s">
        <v>11</v>
      </c>
      <c r="C590" s="5" t="s">
        <v>821</v>
      </c>
      <c r="D590" s="3">
        <v>0</v>
      </c>
      <c r="E590" s="3">
        <v>0</v>
      </c>
      <c r="F590" s="6">
        <f t="shared" si="86"/>
        <v>0</v>
      </c>
      <c r="G590" s="8">
        <f t="shared" si="95"/>
        <v>109.72050000000002</v>
      </c>
      <c r="H590" s="8">
        <f t="shared" si="89"/>
        <v>12.870000000000001</v>
      </c>
      <c r="I590" s="8">
        <f t="shared" si="90"/>
        <v>0</v>
      </c>
      <c r="J590" s="8">
        <f t="shared" si="91"/>
        <v>122.59050000000002</v>
      </c>
      <c r="K590" s="8">
        <f t="shared" si="96"/>
        <v>3535601.680605394</v>
      </c>
      <c r="L590" s="18">
        <f t="shared" si="93"/>
        <v>0.8284106891701828</v>
      </c>
      <c r="M590" s="18">
        <f t="shared" si="94"/>
        <v>0.997893544543276</v>
      </c>
    </row>
    <row r="591" spans="1:13" ht="12.75">
      <c r="A591" s="17">
        <f t="shared" si="92"/>
        <v>590</v>
      </c>
      <c r="B591" s="2" t="s">
        <v>19</v>
      </c>
      <c r="C591" s="5" t="s">
        <v>821</v>
      </c>
      <c r="D591" s="3">
        <v>0</v>
      </c>
      <c r="E591" s="3">
        <v>0</v>
      </c>
      <c r="F591" s="6">
        <f t="shared" si="86"/>
        <v>0</v>
      </c>
      <c r="G591" s="8">
        <f t="shared" si="95"/>
        <v>109.72050000000002</v>
      </c>
      <c r="H591" s="8">
        <f t="shared" si="89"/>
        <v>12.870000000000001</v>
      </c>
      <c r="I591" s="8">
        <f t="shared" si="90"/>
        <v>0</v>
      </c>
      <c r="J591" s="8">
        <f t="shared" si="91"/>
        <v>122.59050000000002</v>
      </c>
      <c r="K591" s="8">
        <f t="shared" si="96"/>
        <v>3535724.271105394</v>
      </c>
      <c r="L591" s="18">
        <f t="shared" si="93"/>
        <v>0.829817158931083</v>
      </c>
      <c r="M591" s="18">
        <f t="shared" si="94"/>
        <v>0.9979281446706725</v>
      </c>
    </row>
    <row r="592" spans="1:13" ht="12.75">
      <c r="A592" s="17">
        <f t="shared" si="92"/>
        <v>591</v>
      </c>
      <c r="B592" s="2" t="s">
        <v>129</v>
      </c>
      <c r="C592" s="5" t="s">
        <v>821</v>
      </c>
      <c r="D592" s="3">
        <v>0</v>
      </c>
      <c r="E592" s="3">
        <v>0</v>
      </c>
      <c r="F592" s="6">
        <f t="shared" si="86"/>
        <v>0</v>
      </c>
      <c r="G592" s="8">
        <f t="shared" si="95"/>
        <v>109.72050000000002</v>
      </c>
      <c r="H592" s="8">
        <f t="shared" si="89"/>
        <v>12.870000000000001</v>
      </c>
      <c r="I592" s="8">
        <f t="shared" si="90"/>
        <v>0</v>
      </c>
      <c r="J592" s="8">
        <f t="shared" si="91"/>
        <v>122.59050000000002</v>
      </c>
      <c r="K592" s="8">
        <f t="shared" si="96"/>
        <v>3535846.8616053937</v>
      </c>
      <c r="L592" s="18">
        <f t="shared" si="93"/>
        <v>0.8312236286919831</v>
      </c>
      <c r="M592" s="18">
        <f t="shared" si="94"/>
        <v>0.9979627447980689</v>
      </c>
    </row>
    <row r="593" spans="1:13" ht="12.75">
      <c r="A593" s="17">
        <f t="shared" si="92"/>
        <v>592</v>
      </c>
      <c r="B593" s="2" t="s">
        <v>34</v>
      </c>
      <c r="C593" s="5">
        <v>0</v>
      </c>
      <c r="D593" s="3">
        <v>0</v>
      </c>
      <c r="E593" s="3" t="s">
        <v>35</v>
      </c>
      <c r="F593" s="6">
        <f t="shared" si="86"/>
        <v>6100</v>
      </c>
      <c r="G593" s="8">
        <f aca="true" t="shared" si="97" ref="G593:G601">0.01154*F593</f>
        <v>70.394</v>
      </c>
      <c r="H593" s="8">
        <f t="shared" si="89"/>
        <v>0</v>
      </c>
      <c r="I593" s="8">
        <f t="shared" si="90"/>
        <v>46.3295</v>
      </c>
      <c r="J593" s="8">
        <f t="shared" si="91"/>
        <v>116.7235</v>
      </c>
      <c r="K593" s="8">
        <f t="shared" si="96"/>
        <v>3535963.5851053935</v>
      </c>
      <c r="L593" s="18">
        <f t="shared" si="93"/>
        <v>0.8326300984528833</v>
      </c>
      <c r="M593" s="18">
        <f t="shared" si="94"/>
        <v>0.997995689014547</v>
      </c>
    </row>
    <row r="594" spans="1:13" ht="12.75">
      <c r="A594" s="17">
        <f t="shared" si="92"/>
        <v>593</v>
      </c>
      <c r="B594" s="2" t="s">
        <v>465</v>
      </c>
      <c r="C594" s="5">
        <v>0</v>
      </c>
      <c r="D594" s="3">
        <v>0</v>
      </c>
      <c r="E594" s="3" t="s">
        <v>466</v>
      </c>
      <c r="F594" s="6">
        <f t="shared" si="86"/>
        <v>5359</v>
      </c>
      <c r="G594" s="8">
        <f t="shared" si="97"/>
        <v>61.84286</v>
      </c>
      <c r="H594" s="8">
        <f t="shared" si="89"/>
        <v>0</v>
      </c>
      <c r="I594" s="8">
        <f t="shared" si="90"/>
        <v>40.701605</v>
      </c>
      <c r="J594" s="8">
        <f t="shared" si="91"/>
        <v>102.544465</v>
      </c>
      <c r="K594" s="8">
        <f t="shared" si="96"/>
        <v>3536066.1295703934</v>
      </c>
      <c r="L594" s="18">
        <f t="shared" si="93"/>
        <v>0.8340365682137834</v>
      </c>
      <c r="M594" s="18">
        <f t="shared" si="94"/>
        <v>0.9980246313188268</v>
      </c>
    </row>
    <row r="595" spans="1:13" ht="12.75">
      <c r="A595" s="17">
        <f t="shared" si="92"/>
        <v>594</v>
      </c>
      <c r="B595" s="2" t="s">
        <v>525</v>
      </c>
      <c r="C595" s="5">
        <v>0</v>
      </c>
      <c r="D595" s="3" t="s">
        <v>526</v>
      </c>
      <c r="E595" s="3">
        <v>0</v>
      </c>
      <c r="F595" s="6">
        <f t="shared" si="86"/>
        <v>5322</v>
      </c>
      <c r="G595" s="8">
        <f t="shared" si="97"/>
        <v>61.41588</v>
      </c>
      <c r="H595" s="8">
        <f t="shared" si="89"/>
        <v>0</v>
      </c>
      <c r="I595" s="8">
        <f t="shared" si="90"/>
        <v>40.420590000000004</v>
      </c>
      <c r="J595" s="8">
        <f t="shared" si="91"/>
        <v>101.83647</v>
      </c>
      <c r="K595" s="8">
        <f t="shared" si="96"/>
        <v>3536167.9660403933</v>
      </c>
      <c r="L595" s="18">
        <f t="shared" si="93"/>
        <v>0.8354430379746836</v>
      </c>
      <c r="M595" s="18">
        <f t="shared" si="94"/>
        <v>0.9980533737975312</v>
      </c>
    </row>
    <row r="596" spans="1:13" ht="12.75">
      <c r="A596" s="17">
        <f t="shared" si="92"/>
        <v>595</v>
      </c>
      <c r="B596" s="2" t="s">
        <v>355</v>
      </c>
      <c r="C596" s="5">
        <v>0</v>
      </c>
      <c r="D596" s="3">
        <v>0</v>
      </c>
      <c r="E596" s="3" t="s">
        <v>452</v>
      </c>
      <c r="F596" s="6">
        <f t="shared" si="86"/>
        <v>5208</v>
      </c>
      <c r="G596" s="8">
        <f t="shared" si="97"/>
        <v>60.100319999999996</v>
      </c>
      <c r="H596" s="8">
        <f t="shared" si="89"/>
        <v>0</v>
      </c>
      <c r="I596" s="8">
        <f t="shared" si="90"/>
        <v>39.55476</v>
      </c>
      <c r="J596" s="8">
        <f t="shared" si="91"/>
        <v>99.65508</v>
      </c>
      <c r="K596" s="8">
        <f t="shared" si="96"/>
        <v>3536267.6211203933</v>
      </c>
      <c r="L596" s="18">
        <f t="shared" si="93"/>
        <v>0.8368495077355836</v>
      </c>
      <c r="M596" s="18">
        <f t="shared" si="94"/>
        <v>0.9980815005974358</v>
      </c>
    </row>
    <row r="597" spans="1:13" ht="12.75">
      <c r="A597" s="17">
        <f t="shared" si="92"/>
        <v>596</v>
      </c>
      <c r="B597" s="2" t="s">
        <v>217</v>
      </c>
      <c r="C597" s="5">
        <v>0</v>
      </c>
      <c r="D597" s="3" t="s">
        <v>218</v>
      </c>
      <c r="E597" s="3" t="s">
        <v>219</v>
      </c>
      <c r="F597" s="6">
        <f t="shared" si="86"/>
        <v>5059</v>
      </c>
      <c r="G597" s="8">
        <f t="shared" si="97"/>
        <v>58.38086</v>
      </c>
      <c r="H597" s="8">
        <f t="shared" si="89"/>
        <v>0</v>
      </c>
      <c r="I597" s="8">
        <f t="shared" si="90"/>
        <v>38.423105</v>
      </c>
      <c r="J597" s="8">
        <f t="shared" si="91"/>
        <v>96.803965</v>
      </c>
      <c r="K597" s="8">
        <f t="shared" si="96"/>
        <v>3536364.4250853932</v>
      </c>
      <c r="L597" s="18">
        <f t="shared" si="93"/>
        <v>0.8382559774964838</v>
      </c>
      <c r="M597" s="18">
        <f t="shared" si="94"/>
        <v>0.9981088226943479</v>
      </c>
    </row>
    <row r="598" spans="1:13" ht="12.75">
      <c r="A598" s="17">
        <f t="shared" si="92"/>
        <v>597</v>
      </c>
      <c r="B598" s="2" t="s">
        <v>426</v>
      </c>
      <c r="C598" s="5">
        <v>0</v>
      </c>
      <c r="D598" s="3">
        <v>0</v>
      </c>
      <c r="E598" s="3" t="s">
        <v>427</v>
      </c>
      <c r="F598" s="6">
        <f t="shared" si="86"/>
        <v>4890</v>
      </c>
      <c r="G598" s="8">
        <f t="shared" si="97"/>
        <v>56.4306</v>
      </c>
      <c r="H598" s="8">
        <f t="shared" si="89"/>
        <v>0</v>
      </c>
      <c r="I598" s="8">
        <f t="shared" si="90"/>
        <v>37.13955</v>
      </c>
      <c r="J598" s="8">
        <f t="shared" si="91"/>
        <v>93.57015</v>
      </c>
      <c r="K598" s="8">
        <f t="shared" si="96"/>
        <v>3536457.9952353933</v>
      </c>
      <c r="L598" s="18">
        <f t="shared" si="93"/>
        <v>0.8396624472573839</v>
      </c>
      <c r="M598" s="18">
        <f t="shared" si="94"/>
        <v>0.9981352320744427</v>
      </c>
    </row>
    <row r="599" spans="1:13" ht="12.75">
      <c r="A599" s="17">
        <f t="shared" si="92"/>
        <v>598</v>
      </c>
      <c r="B599" s="2" t="s">
        <v>13</v>
      </c>
      <c r="C599" s="5">
        <v>0</v>
      </c>
      <c r="D599" s="3">
        <v>0</v>
      </c>
      <c r="E599" s="3" t="s">
        <v>14</v>
      </c>
      <c r="F599" s="6">
        <f t="shared" si="86"/>
        <v>4800</v>
      </c>
      <c r="G599" s="8">
        <f t="shared" si="97"/>
        <v>55.392</v>
      </c>
      <c r="H599" s="8">
        <f t="shared" si="89"/>
        <v>0</v>
      </c>
      <c r="I599" s="8">
        <f t="shared" si="90"/>
        <v>36.456</v>
      </c>
      <c r="J599" s="8">
        <f t="shared" si="91"/>
        <v>91.84800000000001</v>
      </c>
      <c r="K599" s="8">
        <f t="shared" si="96"/>
        <v>3536549.8432353935</v>
      </c>
      <c r="L599" s="18">
        <f t="shared" si="93"/>
        <v>0.8410689170182841</v>
      </c>
      <c r="M599" s="18">
        <f t="shared" si="94"/>
        <v>0.9981611553923272</v>
      </c>
    </row>
    <row r="600" spans="1:13" ht="12.75">
      <c r="A600" s="17">
        <f t="shared" si="92"/>
        <v>599</v>
      </c>
      <c r="B600" s="2" t="s">
        <v>305</v>
      </c>
      <c r="C600" s="5">
        <v>0</v>
      </c>
      <c r="D600" s="3">
        <v>0</v>
      </c>
      <c r="E600" s="3" t="s">
        <v>306</v>
      </c>
      <c r="F600" s="6">
        <f t="shared" si="86"/>
        <v>4605</v>
      </c>
      <c r="G600" s="8">
        <f t="shared" si="97"/>
        <v>53.1417</v>
      </c>
      <c r="H600" s="8">
        <f t="shared" si="89"/>
        <v>0</v>
      </c>
      <c r="I600" s="8">
        <f t="shared" si="90"/>
        <v>34.974975</v>
      </c>
      <c r="J600" s="8">
        <f t="shared" si="91"/>
        <v>88.116675</v>
      </c>
      <c r="K600" s="8">
        <f t="shared" si="96"/>
        <v>3536637.9599103937</v>
      </c>
      <c r="L600" s="18">
        <f t="shared" si="93"/>
        <v>0.8424753867791842</v>
      </c>
      <c r="M600" s="18">
        <f t="shared" si="94"/>
        <v>0.9981860255754227</v>
      </c>
    </row>
    <row r="601" spans="1:13" ht="12.75">
      <c r="A601" s="17">
        <f t="shared" si="92"/>
        <v>600</v>
      </c>
      <c r="B601" s="2" t="s">
        <v>406</v>
      </c>
      <c r="C601" s="5">
        <v>0</v>
      </c>
      <c r="D601" s="3">
        <v>0</v>
      </c>
      <c r="E601" s="3" t="s">
        <v>407</v>
      </c>
      <c r="F601" s="6">
        <f t="shared" si="86"/>
        <v>4500</v>
      </c>
      <c r="G601" s="8">
        <f t="shared" si="97"/>
        <v>51.93</v>
      </c>
      <c r="H601" s="8">
        <f t="shared" si="89"/>
        <v>0</v>
      </c>
      <c r="I601" s="8">
        <f t="shared" si="90"/>
        <v>34.1775</v>
      </c>
      <c r="J601" s="8">
        <f t="shared" si="91"/>
        <v>86.1075</v>
      </c>
      <c r="K601" s="8">
        <f t="shared" si="96"/>
        <v>3536724.0674103936</v>
      </c>
      <c r="L601" s="18">
        <f t="shared" si="93"/>
        <v>0.8438818565400844</v>
      </c>
      <c r="M601" s="18">
        <f t="shared" si="94"/>
        <v>0.9982103286859393</v>
      </c>
    </row>
    <row r="602" spans="1:13" ht="12.75">
      <c r="A602" s="17">
        <f t="shared" si="92"/>
        <v>601</v>
      </c>
      <c r="B602" s="2" t="s">
        <v>743</v>
      </c>
      <c r="C602" s="5" t="s">
        <v>774</v>
      </c>
      <c r="D602" s="3">
        <v>0</v>
      </c>
      <c r="E602" s="3">
        <v>0</v>
      </c>
      <c r="F602" s="6">
        <f t="shared" si="86"/>
        <v>0</v>
      </c>
      <c r="G602" s="8">
        <f aca="true" t="shared" si="98" ref="G602:G642">36.5735*C602</f>
        <v>73.147</v>
      </c>
      <c r="H602" s="8">
        <f t="shared" si="89"/>
        <v>8.58</v>
      </c>
      <c r="I602" s="8">
        <f t="shared" si="90"/>
        <v>0</v>
      </c>
      <c r="J602" s="8">
        <f t="shared" si="91"/>
        <v>81.727</v>
      </c>
      <c r="K602" s="8">
        <f t="shared" si="96"/>
        <v>3536805.7944103936</v>
      </c>
      <c r="L602" s="18">
        <f t="shared" si="93"/>
        <v>0.8452883263009845</v>
      </c>
      <c r="M602" s="18">
        <f t="shared" si="94"/>
        <v>0.998233395437537</v>
      </c>
    </row>
    <row r="603" spans="1:13" ht="12.75">
      <c r="A603" s="17">
        <f t="shared" si="92"/>
        <v>602</v>
      </c>
      <c r="B603" s="2" t="s">
        <v>985</v>
      </c>
      <c r="C603" s="5" t="s">
        <v>774</v>
      </c>
      <c r="D603" s="3">
        <v>0</v>
      </c>
      <c r="E603" s="3">
        <v>0</v>
      </c>
      <c r="F603" s="6">
        <f t="shared" si="86"/>
        <v>0</v>
      </c>
      <c r="G603" s="8">
        <f t="shared" si="98"/>
        <v>73.147</v>
      </c>
      <c r="H603" s="8">
        <f t="shared" si="89"/>
        <v>8.58</v>
      </c>
      <c r="I603" s="8">
        <f t="shared" si="90"/>
        <v>0</v>
      </c>
      <c r="J603" s="8">
        <f t="shared" si="91"/>
        <v>81.727</v>
      </c>
      <c r="K603" s="8">
        <f t="shared" si="96"/>
        <v>3536887.5214103935</v>
      </c>
      <c r="L603" s="18">
        <f t="shared" si="93"/>
        <v>0.8466947960618847</v>
      </c>
      <c r="M603" s="18">
        <f t="shared" si="94"/>
        <v>0.9982564621891347</v>
      </c>
    </row>
    <row r="604" spans="1:13" ht="12.75">
      <c r="A604" s="17">
        <f t="shared" si="92"/>
        <v>603</v>
      </c>
      <c r="B604" s="2" t="s">
        <v>1008</v>
      </c>
      <c r="C604" s="5" t="s">
        <v>774</v>
      </c>
      <c r="D604" s="3">
        <v>0</v>
      </c>
      <c r="E604" s="3">
        <v>0</v>
      </c>
      <c r="F604" s="6">
        <f t="shared" si="86"/>
        <v>0</v>
      </c>
      <c r="G604" s="8">
        <f t="shared" si="98"/>
        <v>73.147</v>
      </c>
      <c r="H604" s="8">
        <f t="shared" si="89"/>
        <v>8.58</v>
      </c>
      <c r="I604" s="8">
        <f t="shared" si="90"/>
        <v>0</v>
      </c>
      <c r="J604" s="8">
        <f t="shared" si="91"/>
        <v>81.727</v>
      </c>
      <c r="K604" s="8">
        <f t="shared" si="96"/>
        <v>3536969.2484103935</v>
      </c>
      <c r="L604" s="18">
        <f t="shared" si="93"/>
        <v>0.8481012658227848</v>
      </c>
      <c r="M604" s="18">
        <f t="shared" si="94"/>
        <v>0.9982795289407324</v>
      </c>
    </row>
    <row r="605" spans="1:13" ht="12.75">
      <c r="A605" s="17">
        <f t="shared" si="92"/>
        <v>604</v>
      </c>
      <c r="B605" s="2" t="s">
        <v>1040</v>
      </c>
      <c r="C605" s="5" t="s">
        <v>774</v>
      </c>
      <c r="D605" s="3">
        <v>0</v>
      </c>
      <c r="E605" s="3">
        <v>0</v>
      </c>
      <c r="F605" s="6">
        <f t="shared" si="86"/>
        <v>0</v>
      </c>
      <c r="G605" s="8">
        <f t="shared" si="98"/>
        <v>73.147</v>
      </c>
      <c r="H605" s="8">
        <f t="shared" si="89"/>
        <v>8.58</v>
      </c>
      <c r="I605" s="8">
        <f t="shared" si="90"/>
        <v>0</v>
      </c>
      <c r="J605" s="8">
        <f t="shared" si="91"/>
        <v>81.727</v>
      </c>
      <c r="K605" s="8">
        <f t="shared" si="96"/>
        <v>3537050.9754103934</v>
      </c>
      <c r="L605" s="18">
        <f t="shared" si="93"/>
        <v>0.849507735583685</v>
      </c>
      <c r="M605" s="18">
        <f t="shared" si="94"/>
        <v>0.99830259569233</v>
      </c>
    </row>
    <row r="606" spans="1:13" ht="12.75">
      <c r="A606" s="17">
        <f t="shared" si="92"/>
        <v>605</v>
      </c>
      <c r="B606" s="2" t="s">
        <v>1087</v>
      </c>
      <c r="C606" s="5" t="s">
        <v>774</v>
      </c>
      <c r="D606" s="3">
        <v>0</v>
      </c>
      <c r="E606" s="3">
        <v>0</v>
      </c>
      <c r="F606" s="6">
        <f t="shared" si="86"/>
        <v>0</v>
      </c>
      <c r="G606" s="8">
        <f t="shared" si="98"/>
        <v>73.147</v>
      </c>
      <c r="H606" s="8">
        <f t="shared" si="89"/>
        <v>8.58</v>
      </c>
      <c r="I606" s="8">
        <f t="shared" si="90"/>
        <v>0</v>
      </c>
      <c r="J606" s="8">
        <f t="shared" si="91"/>
        <v>81.727</v>
      </c>
      <c r="K606" s="8">
        <f t="shared" si="96"/>
        <v>3537132.7024103934</v>
      </c>
      <c r="L606" s="18">
        <f t="shared" si="93"/>
        <v>0.8509142053445851</v>
      </c>
      <c r="M606" s="18">
        <f t="shared" si="94"/>
        <v>0.9983256624439277</v>
      </c>
    </row>
    <row r="607" spans="1:13" ht="12.75">
      <c r="A607" s="17">
        <f t="shared" si="92"/>
        <v>606</v>
      </c>
      <c r="B607" s="2" t="s">
        <v>1114</v>
      </c>
      <c r="C607" s="5" t="s">
        <v>774</v>
      </c>
      <c r="D607" s="3">
        <v>0</v>
      </c>
      <c r="E607" s="3">
        <v>0</v>
      </c>
      <c r="F607" s="6">
        <f t="shared" si="86"/>
        <v>0</v>
      </c>
      <c r="G607" s="8">
        <f t="shared" si="98"/>
        <v>73.147</v>
      </c>
      <c r="H607" s="8">
        <f t="shared" si="89"/>
        <v>8.58</v>
      </c>
      <c r="I607" s="8">
        <f t="shared" si="90"/>
        <v>0</v>
      </c>
      <c r="J607" s="8">
        <f t="shared" si="91"/>
        <v>81.727</v>
      </c>
      <c r="K607" s="8">
        <f t="shared" si="96"/>
        <v>3537214.4294103933</v>
      </c>
      <c r="L607" s="18">
        <f t="shared" si="93"/>
        <v>0.8523206751054853</v>
      </c>
      <c r="M607" s="18">
        <f t="shared" si="94"/>
        <v>0.9983487291955253</v>
      </c>
    </row>
    <row r="608" spans="1:13" ht="12.75">
      <c r="A608" s="17">
        <f t="shared" si="92"/>
        <v>607</v>
      </c>
      <c r="B608" s="2" t="s">
        <v>1180</v>
      </c>
      <c r="C608" s="5" t="s">
        <v>774</v>
      </c>
      <c r="D608" s="3">
        <v>0</v>
      </c>
      <c r="E608" s="3">
        <v>0</v>
      </c>
      <c r="F608" s="6">
        <f t="shared" si="86"/>
        <v>0</v>
      </c>
      <c r="G608" s="8">
        <f t="shared" si="98"/>
        <v>73.147</v>
      </c>
      <c r="H608" s="8">
        <f t="shared" si="89"/>
        <v>8.58</v>
      </c>
      <c r="I608" s="8">
        <f t="shared" si="90"/>
        <v>0</v>
      </c>
      <c r="J608" s="8">
        <f t="shared" si="91"/>
        <v>81.727</v>
      </c>
      <c r="K608" s="8">
        <f t="shared" si="96"/>
        <v>3537296.1564103933</v>
      </c>
      <c r="L608" s="18">
        <f t="shared" si="93"/>
        <v>0.8537271448663853</v>
      </c>
      <c r="M608" s="18">
        <f t="shared" si="94"/>
        <v>0.998371795947123</v>
      </c>
    </row>
    <row r="609" spans="1:13" ht="12.75">
      <c r="A609" s="17">
        <f t="shared" si="92"/>
        <v>608</v>
      </c>
      <c r="B609" s="2" t="s">
        <v>1181</v>
      </c>
      <c r="C609" s="5" t="s">
        <v>774</v>
      </c>
      <c r="D609" s="3">
        <v>0</v>
      </c>
      <c r="E609" s="3">
        <v>0</v>
      </c>
      <c r="F609" s="6">
        <f t="shared" si="86"/>
        <v>0</v>
      </c>
      <c r="G609" s="8">
        <f t="shared" si="98"/>
        <v>73.147</v>
      </c>
      <c r="H609" s="8">
        <f t="shared" si="89"/>
        <v>8.58</v>
      </c>
      <c r="I609" s="8">
        <f t="shared" si="90"/>
        <v>0</v>
      </c>
      <c r="J609" s="8">
        <f t="shared" si="91"/>
        <v>81.727</v>
      </c>
      <c r="K609" s="8">
        <f t="shared" si="96"/>
        <v>3537377.8834103933</v>
      </c>
      <c r="L609" s="18">
        <f t="shared" si="93"/>
        <v>0.8551336146272855</v>
      </c>
      <c r="M609" s="18">
        <f t="shared" si="94"/>
        <v>0.9983948626987207</v>
      </c>
    </row>
    <row r="610" spans="1:13" ht="12.75">
      <c r="A610" s="17">
        <f t="shared" si="92"/>
        <v>609</v>
      </c>
      <c r="B610" s="2" t="s">
        <v>594</v>
      </c>
      <c r="C610" s="5" t="s">
        <v>774</v>
      </c>
      <c r="D610" s="3">
        <v>0</v>
      </c>
      <c r="E610" s="3">
        <v>0</v>
      </c>
      <c r="F610" s="6">
        <f t="shared" si="86"/>
        <v>0</v>
      </c>
      <c r="G610" s="8">
        <f t="shared" si="98"/>
        <v>73.147</v>
      </c>
      <c r="H610" s="8">
        <f t="shared" si="89"/>
        <v>8.58</v>
      </c>
      <c r="I610" s="8">
        <f t="shared" si="90"/>
        <v>0</v>
      </c>
      <c r="J610" s="8">
        <f t="shared" si="91"/>
        <v>81.727</v>
      </c>
      <c r="K610" s="8">
        <f t="shared" si="96"/>
        <v>3537459.610410393</v>
      </c>
      <c r="L610" s="18">
        <f t="shared" si="93"/>
        <v>0.8565400843881856</v>
      </c>
      <c r="M610" s="18">
        <f t="shared" si="94"/>
        <v>0.9984179294503184</v>
      </c>
    </row>
    <row r="611" spans="1:13" ht="12.75">
      <c r="A611" s="17">
        <f t="shared" si="92"/>
        <v>610</v>
      </c>
      <c r="B611" s="2" t="s">
        <v>1183</v>
      </c>
      <c r="C611" s="5" t="s">
        <v>774</v>
      </c>
      <c r="D611" s="3">
        <v>0</v>
      </c>
      <c r="E611" s="3">
        <v>0</v>
      </c>
      <c r="F611" s="6">
        <f t="shared" si="86"/>
        <v>0</v>
      </c>
      <c r="G611" s="8">
        <f t="shared" si="98"/>
        <v>73.147</v>
      </c>
      <c r="H611" s="8">
        <f t="shared" si="89"/>
        <v>8.58</v>
      </c>
      <c r="I611" s="8">
        <f t="shared" si="90"/>
        <v>0</v>
      </c>
      <c r="J611" s="8">
        <f t="shared" si="91"/>
        <v>81.727</v>
      </c>
      <c r="K611" s="8">
        <f t="shared" si="96"/>
        <v>3537541.337410393</v>
      </c>
      <c r="L611" s="18">
        <f t="shared" si="93"/>
        <v>0.8579465541490858</v>
      </c>
      <c r="M611" s="18">
        <f t="shared" si="94"/>
        <v>0.9984409962019161</v>
      </c>
    </row>
    <row r="612" spans="1:13" ht="12.75">
      <c r="A612" s="17">
        <f t="shared" si="92"/>
        <v>611</v>
      </c>
      <c r="B612" s="2" t="s">
        <v>660</v>
      </c>
      <c r="C612" s="5" t="s">
        <v>774</v>
      </c>
      <c r="D612" s="3">
        <v>0</v>
      </c>
      <c r="E612" s="3">
        <v>0</v>
      </c>
      <c r="F612" s="6">
        <f aca="true" t="shared" si="99" ref="F612:F675">+D612+E612</f>
        <v>0</v>
      </c>
      <c r="G612" s="8">
        <f t="shared" si="98"/>
        <v>73.147</v>
      </c>
      <c r="H612" s="8">
        <f t="shared" si="89"/>
        <v>8.58</v>
      </c>
      <c r="I612" s="8">
        <f t="shared" si="90"/>
        <v>0</v>
      </c>
      <c r="J612" s="8">
        <f t="shared" si="91"/>
        <v>81.727</v>
      </c>
      <c r="K612" s="8">
        <f t="shared" si="96"/>
        <v>3537623.064410393</v>
      </c>
      <c r="L612" s="18">
        <f t="shared" si="93"/>
        <v>0.8593530239099859</v>
      </c>
      <c r="M612" s="18">
        <f t="shared" si="94"/>
        <v>0.9984640629535138</v>
      </c>
    </row>
    <row r="613" spans="1:13" ht="12.75">
      <c r="A613" s="17">
        <f t="shared" si="92"/>
        <v>612</v>
      </c>
      <c r="B613" s="2" t="s">
        <v>666</v>
      </c>
      <c r="C613" s="5" t="s">
        <v>774</v>
      </c>
      <c r="D613" s="3">
        <v>0</v>
      </c>
      <c r="E613" s="3">
        <v>0</v>
      </c>
      <c r="F613" s="6">
        <f t="shared" si="99"/>
        <v>0</v>
      </c>
      <c r="G613" s="8">
        <f t="shared" si="98"/>
        <v>73.147</v>
      </c>
      <c r="H613" s="8">
        <f t="shared" si="89"/>
        <v>8.58</v>
      </c>
      <c r="I613" s="8">
        <f t="shared" si="90"/>
        <v>0</v>
      </c>
      <c r="J613" s="8">
        <f t="shared" si="91"/>
        <v>81.727</v>
      </c>
      <c r="K613" s="8">
        <f t="shared" si="96"/>
        <v>3537704.791410393</v>
      </c>
      <c r="L613" s="18">
        <f t="shared" si="93"/>
        <v>0.8607594936708861</v>
      </c>
      <c r="M613" s="18">
        <f t="shared" si="94"/>
        <v>0.9984871297051114</v>
      </c>
    </row>
    <row r="614" spans="1:13" ht="12.75">
      <c r="A614" s="17">
        <f t="shared" si="92"/>
        <v>613</v>
      </c>
      <c r="B614" s="2" t="s">
        <v>172</v>
      </c>
      <c r="C614" s="5" t="s">
        <v>774</v>
      </c>
      <c r="D614" s="3">
        <v>0</v>
      </c>
      <c r="E614" s="3">
        <v>0</v>
      </c>
      <c r="F614" s="6">
        <f t="shared" si="99"/>
        <v>0</v>
      </c>
      <c r="G614" s="8">
        <f t="shared" si="98"/>
        <v>73.147</v>
      </c>
      <c r="H614" s="8">
        <f t="shared" si="89"/>
        <v>8.58</v>
      </c>
      <c r="I614" s="8">
        <f t="shared" si="90"/>
        <v>0</v>
      </c>
      <c r="J614" s="8">
        <f t="shared" si="91"/>
        <v>81.727</v>
      </c>
      <c r="K614" s="8">
        <f t="shared" si="96"/>
        <v>3537786.518410393</v>
      </c>
      <c r="L614" s="18">
        <f t="shared" si="93"/>
        <v>0.8621659634317862</v>
      </c>
      <c r="M614" s="18">
        <f t="shared" si="94"/>
        <v>0.998510196456709</v>
      </c>
    </row>
    <row r="615" spans="1:13" ht="12.75">
      <c r="A615" s="17">
        <f t="shared" si="92"/>
        <v>614</v>
      </c>
      <c r="B615" s="2" t="s">
        <v>244</v>
      </c>
      <c r="C615" s="5" t="s">
        <v>774</v>
      </c>
      <c r="D615" s="3">
        <v>0</v>
      </c>
      <c r="E615" s="3">
        <v>0</v>
      </c>
      <c r="F615" s="6">
        <f t="shared" si="99"/>
        <v>0</v>
      </c>
      <c r="G615" s="8">
        <f t="shared" si="98"/>
        <v>73.147</v>
      </c>
      <c r="H615" s="8">
        <f t="shared" si="89"/>
        <v>8.58</v>
      </c>
      <c r="I615" s="8">
        <f t="shared" si="90"/>
        <v>0</v>
      </c>
      <c r="J615" s="8">
        <f t="shared" si="91"/>
        <v>81.727</v>
      </c>
      <c r="K615" s="8">
        <f t="shared" si="96"/>
        <v>3537868.245410393</v>
      </c>
      <c r="L615" s="18">
        <f t="shared" si="93"/>
        <v>0.8635724331926864</v>
      </c>
      <c r="M615" s="18">
        <f t="shared" si="94"/>
        <v>0.9985332632083067</v>
      </c>
    </row>
    <row r="616" spans="1:13" ht="12.75">
      <c r="A616" s="17">
        <f t="shared" si="92"/>
        <v>615</v>
      </c>
      <c r="B616" s="2" t="s">
        <v>271</v>
      </c>
      <c r="C616" s="5" t="s">
        <v>774</v>
      </c>
      <c r="D616" s="3">
        <v>0</v>
      </c>
      <c r="E616" s="3">
        <v>0</v>
      </c>
      <c r="F616" s="6">
        <f t="shared" si="99"/>
        <v>0</v>
      </c>
      <c r="G616" s="8">
        <f t="shared" si="98"/>
        <v>73.147</v>
      </c>
      <c r="H616" s="8">
        <f t="shared" si="89"/>
        <v>8.58</v>
      </c>
      <c r="I616" s="8">
        <f t="shared" si="90"/>
        <v>0</v>
      </c>
      <c r="J616" s="8">
        <f t="shared" si="91"/>
        <v>81.727</v>
      </c>
      <c r="K616" s="8">
        <f t="shared" si="96"/>
        <v>3537949.972410393</v>
      </c>
      <c r="L616" s="18">
        <f t="shared" si="93"/>
        <v>0.8649789029535865</v>
      </c>
      <c r="M616" s="18">
        <f t="shared" si="94"/>
        <v>0.9985563299599044</v>
      </c>
    </row>
    <row r="617" spans="1:13" ht="12.75">
      <c r="A617" s="17">
        <f t="shared" si="92"/>
        <v>616</v>
      </c>
      <c r="B617" s="2" t="s">
        <v>272</v>
      </c>
      <c r="C617" s="5" t="s">
        <v>774</v>
      </c>
      <c r="D617" s="3">
        <v>0</v>
      </c>
      <c r="E617" s="3">
        <v>0</v>
      </c>
      <c r="F617" s="6">
        <f t="shared" si="99"/>
        <v>0</v>
      </c>
      <c r="G617" s="8">
        <f t="shared" si="98"/>
        <v>73.147</v>
      </c>
      <c r="H617" s="8">
        <f t="shared" si="89"/>
        <v>8.58</v>
      </c>
      <c r="I617" s="8">
        <f t="shared" si="90"/>
        <v>0</v>
      </c>
      <c r="J617" s="8">
        <f t="shared" si="91"/>
        <v>81.727</v>
      </c>
      <c r="K617" s="8">
        <f t="shared" si="96"/>
        <v>3538031.699410393</v>
      </c>
      <c r="L617" s="18">
        <f t="shared" si="93"/>
        <v>0.8663853727144867</v>
      </c>
      <c r="M617" s="18">
        <f t="shared" si="94"/>
        <v>0.9985793967115021</v>
      </c>
    </row>
    <row r="618" spans="1:13" ht="12.75">
      <c r="A618" s="17">
        <f t="shared" si="92"/>
        <v>617</v>
      </c>
      <c r="B618" s="2" t="s">
        <v>300</v>
      </c>
      <c r="C618" s="5" t="s">
        <v>774</v>
      </c>
      <c r="D618" s="3">
        <v>0</v>
      </c>
      <c r="E618" s="3">
        <v>0</v>
      </c>
      <c r="F618" s="6">
        <f t="shared" si="99"/>
        <v>0</v>
      </c>
      <c r="G618" s="8">
        <f t="shared" si="98"/>
        <v>73.147</v>
      </c>
      <c r="H618" s="8">
        <f t="shared" si="89"/>
        <v>8.58</v>
      </c>
      <c r="I618" s="8">
        <f t="shared" si="90"/>
        <v>0</v>
      </c>
      <c r="J618" s="8">
        <f t="shared" si="91"/>
        <v>81.727</v>
      </c>
      <c r="K618" s="8">
        <f t="shared" si="96"/>
        <v>3538113.426410393</v>
      </c>
      <c r="L618" s="18">
        <f t="shared" si="93"/>
        <v>0.8677918424753868</v>
      </c>
      <c r="M618" s="18">
        <f t="shared" si="94"/>
        <v>0.9986024634630998</v>
      </c>
    </row>
    <row r="619" spans="1:13" ht="12.75">
      <c r="A619" s="17">
        <f t="shared" si="92"/>
        <v>618</v>
      </c>
      <c r="B619" s="2" t="s">
        <v>324</v>
      </c>
      <c r="C619" s="5">
        <v>2</v>
      </c>
      <c r="D619" s="3">
        <v>0</v>
      </c>
      <c r="E619" s="3">
        <v>0</v>
      </c>
      <c r="F619" s="6">
        <f t="shared" si="99"/>
        <v>0</v>
      </c>
      <c r="G619" s="8">
        <f t="shared" si="98"/>
        <v>73.147</v>
      </c>
      <c r="H619" s="8">
        <f t="shared" si="89"/>
        <v>8.58</v>
      </c>
      <c r="I619" s="8">
        <f t="shared" si="90"/>
        <v>0</v>
      </c>
      <c r="J619" s="8">
        <f t="shared" si="91"/>
        <v>81.727</v>
      </c>
      <c r="K619" s="8">
        <f t="shared" si="96"/>
        <v>3538195.153410393</v>
      </c>
      <c r="L619" s="18">
        <f t="shared" si="93"/>
        <v>0.869198312236287</v>
      </c>
      <c r="M619" s="18">
        <f t="shared" si="94"/>
        <v>0.9986255302146975</v>
      </c>
    </row>
    <row r="620" spans="1:13" ht="12.75">
      <c r="A620" s="17">
        <f t="shared" si="92"/>
        <v>619</v>
      </c>
      <c r="B620" s="2" t="s">
        <v>371</v>
      </c>
      <c r="C620" s="5">
        <v>2</v>
      </c>
      <c r="D620" s="3">
        <v>0</v>
      </c>
      <c r="E620" s="3">
        <v>0</v>
      </c>
      <c r="F620" s="6">
        <f t="shared" si="99"/>
        <v>0</v>
      </c>
      <c r="G620" s="8">
        <f t="shared" si="98"/>
        <v>73.147</v>
      </c>
      <c r="H620" s="8">
        <f t="shared" si="89"/>
        <v>8.58</v>
      </c>
      <c r="I620" s="8">
        <f t="shared" si="90"/>
        <v>0</v>
      </c>
      <c r="J620" s="8">
        <f t="shared" si="91"/>
        <v>81.727</v>
      </c>
      <c r="K620" s="8">
        <f t="shared" si="96"/>
        <v>3538276.880410393</v>
      </c>
      <c r="L620" s="18">
        <f t="shared" si="93"/>
        <v>0.870604781997187</v>
      </c>
      <c r="M620" s="18">
        <f t="shared" si="94"/>
        <v>0.9986485969662952</v>
      </c>
    </row>
    <row r="621" spans="1:13" ht="12.75">
      <c r="A621" s="17">
        <f t="shared" si="92"/>
        <v>620</v>
      </c>
      <c r="B621" s="2" t="s">
        <v>428</v>
      </c>
      <c r="C621" s="5" t="s">
        <v>774</v>
      </c>
      <c r="D621" s="3">
        <v>0</v>
      </c>
      <c r="E621" s="3">
        <v>0</v>
      </c>
      <c r="F621" s="6">
        <f t="shared" si="99"/>
        <v>0</v>
      </c>
      <c r="G621" s="8">
        <f t="shared" si="98"/>
        <v>73.147</v>
      </c>
      <c r="H621" s="8">
        <f t="shared" si="89"/>
        <v>8.58</v>
      </c>
      <c r="I621" s="8">
        <f t="shared" si="90"/>
        <v>0</v>
      </c>
      <c r="J621" s="8">
        <f t="shared" si="91"/>
        <v>81.727</v>
      </c>
      <c r="K621" s="8">
        <f t="shared" si="96"/>
        <v>3538358.6074103927</v>
      </c>
      <c r="L621" s="18">
        <f t="shared" si="93"/>
        <v>0.8720112517580872</v>
      </c>
      <c r="M621" s="18">
        <f t="shared" si="94"/>
        <v>0.9986716637178928</v>
      </c>
    </row>
    <row r="622" spans="1:13" ht="12.75">
      <c r="A622" s="17">
        <f t="shared" si="92"/>
        <v>621</v>
      </c>
      <c r="B622" s="2" t="s">
        <v>443</v>
      </c>
      <c r="C622" s="5" t="s">
        <v>774</v>
      </c>
      <c r="D622" s="3">
        <v>0</v>
      </c>
      <c r="E622" s="3">
        <v>0</v>
      </c>
      <c r="F622" s="6">
        <f t="shared" si="99"/>
        <v>0</v>
      </c>
      <c r="G622" s="8">
        <f t="shared" si="98"/>
        <v>73.147</v>
      </c>
      <c r="H622" s="8">
        <f t="shared" si="89"/>
        <v>8.58</v>
      </c>
      <c r="I622" s="8">
        <f t="shared" si="90"/>
        <v>0</v>
      </c>
      <c r="J622" s="8">
        <f t="shared" si="91"/>
        <v>81.727</v>
      </c>
      <c r="K622" s="8">
        <f t="shared" si="96"/>
        <v>3538440.3344103927</v>
      </c>
      <c r="L622" s="18">
        <f t="shared" si="93"/>
        <v>0.8734177215189873</v>
      </c>
      <c r="M622" s="18">
        <f t="shared" si="94"/>
        <v>0.9986947304694904</v>
      </c>
    </row>
    <row r="623" spans="1:13" ht="12.75">
      <c r="A623" s="17">
        <f t="shared" si="92"/>
        <v>622</v>
      </c>
      <c r="B623" s="2" t="s">
        <v>447</v>
      </c>
      <c r="C623" s="5" t="s">
        <v>774</v>
      </c>
      <c r="D623" s="3">
        <v>0</v>
      </c>
      <c r="E623" s="3">
        <v>0</v>
      </c>
      <c r="F623" s="6">
        <f t="shared" si="99"/>
        <v>0</v>
      </c>
      <c r="G623" s="8">
        <f t="shared" si="98"/>
        <v>73.147</v>
      </c>
      <c r="H623" s="8">
        <f t="shared" si="89"/>
        <v>8.58</v>
      </c>
      <c r="I623" s="8">
        <f t="shared" si="90"/>
        <v>0</v>
      </c>
      <c r="J623" s="8">
        <f t="shared" si="91"/>
        <v>81.727</v>
      </c>
      <c r="K623" s="8">
        <f t="shared" si="96"/>
        <v>3538522.0614103926</v>
      </c>
      <c r="L623" s="18">
        <f t="shared" si="93"/>
        <v>0.8748241912798875</v>
      </c>
      <c r="M623" s="18">
        <f t="shared" si="94"/>
        <v>0.9987177972210881</v>
      </c>
    </row>
    <row r="624" spans="1:13" ht="12.75">
      <c r="A624" s="17">
        <f t="shared" si="92"/>
        <v>623</v>
      </c>
      <c r="B624" s="2" t="s">
        <v>462</v>
      </c>
      <c r="C624" s="5" t="s">
        <v>774</v>
      </c>
      <c r="D624" s="3">
        <v>0</v>
      </c>
      <c r="E624" s="3">
        <v>0</v>
      </c>
      <c r="F624" s="6">
        <f t="shared" si="99"/>
        <v>0</v>
      </c>
      <c r="G624" s="8">
        <f t="shared" si="98"/>
        <v>73.147</v>
      </c>
      <c r="H624" s="8">
        <f t="shared" si="89"/>
        <v>8.58</v>
      </c>
      <c r="I624" s="8">
        <f t="shared" si="90"/>
        <v>0</v>
      </c>
      <c r="J624" s="8">
        <f t="shared" si="91"/>
        <v>81.727</v>
      </c>
      <c r="K624" s="8">
        <f t="shared" si="96"/>
        <v>3538603.7884103926</v>
      </c>
      <c r="L624" s="18">
        <f t="shared" si="93"/>
        <v>0.8762306610407876</v>
      </c>
      <c r="M624" s="18">
        <f t="shared" si="94"/>
        <v>0.9987408639726858</v>
      </c>
    </row>
    <row r="625" spans="1:13" ht="12.75">
      <c r="A625" s="17">
        <f t="shared" si="92"/>
        <v>624</v>
      </c>
      <c r="B625" s="2" t="s">
        <v>487</v>
      </c>
      <c r="C625" s="5" t="s">
        <v>774</v>
      </c>
      <c r="D625" s="3">
        <v>0</v>
      </c>
      <c r="E625" s="3">
        <v>0</v>
      </c>
      <c r="F625" s="6">
        <f t="shared" si="99"/>
        <v>0</v>
      </c>
      <c r="G625" s="8">
        <f t="shared" si="98"/>
        <v>73.147</v>
      </c>
      <c r="H625" s="8">
        <f t="shared" si="89"/>
        <v>8.58</v>
      </c>
      <c r="I625" s="8">
        <f t="shared" si="90"/>
        <v>0</v>
      </c>
      <c r="J625" s="8">
        <f t="shared" si="91"/>
        <v>81.727</v>
      </c>
      <c r="K625" s="8">
        <f t="shared" si="96"/>
        <v>3538685.5154103925</v>
      </c>
      <c r="L625" s="18">
        <f t="shared" si="93"/>
        <v>0.8776371308016878</v>
      </c>
      <c r="M625" s="18">
        <f t="shared" si="94"/>
        <v>0.9987639307242835</v>
      </c>
    </row>
    <row r="626" spans="1:13" ht="12.75">
      <c r="A626" s="17">
        <f t="shared" si="92"/>
        <v>625</v>
      </c>
      <c r="B626" s="2" t="s">
        <v>507</v>
      </c>
      <c r="C626" s="5" t="s">
        <v>774</v>
      </c>
      <c r="D626" s="3">
        <v>0</v>
      </c>
      <c r="E626" s="3">
        <v>0</v>
      </c>
      <c r="F626" s="6">
        <f t="shared" si="99"/>
        <v>0</v>
      </c>
      <c r="G626" s="8">
        <f t="shared" si="98"/>
        <v>73.147</v>
      </c>
      <c r="H626" s="8">
        <f t="shared" si="89"/>
        <v>8.58</v>
      </c>
      <c r="I626" s="8">
        <f t="shared" si="90"/>
        <v>0</v>
      </c>
      <c r="J626" s="8">
        <f t="shared" si="91"/>
        <v>81.727</v>
      </c>
      <c r="K626" s="8">
        <f t="shared" si="96"/>
        <v>3538767.2424103925</v>
      </c>
      <c r="L626" s="18">
        <f t="shared" si="93"/>
        <v>0.8790436005625879</v>
      </c>
      <c r="M626" s="18">
        <f t="shared" si="94"/>
        <v>0.9987869974758812</v>
      </c>
    </row>
    <row r="627" spans="1:13" ht="12.75">
      <c r="A627" s="17">
        <f t="shared" si="92"/>
        <v>626</v>
      </c>
      <c r="B627" s="2" t="s">
        <v>524</v>
      </c>
      <c r="C627" s="5" t="s">
        <v>774</v>
      </c>
      <c r="D627" s="3">
        <v>0</v>
      </c>
      <c r="E627" s="3">
        <v>0</v>
      </c>
      <c r="F627" s="6">
        <f t="shared" si="99"/>
        <v>0</v>
      </c>
      <c r="G627" s="8">
        <f t="shared" si="98"/>
        <v>73.147</v>
      </c>
      <c r="H627" s="8">
        <f t="shared" si="89"/>
        <v>8.58</v>
      </c>
      <c r="I627" s="8">
        <f t="shared" si="90"/>
        <v>0</v>
      </c>
      <c r="J627" s="8">
        <f t="shared" si="91"/>
        <v>81.727</v>
      </c>
      <c r="K627" s="8">
        <f t="shared" si="96"/>
        <v>3538848.9694103925</v>
      </c>
      <c r="L627" s="18">
        <f t="shared" si="93"/>
        <v>0.8804500703234881</v>
      </c>
      <c r="M627" s="18">
        <f t="shared" si="94"/>
        <v>0.9988100642274789</v>
      </c>
    </row>
    <row r="628" spans="1:13" ht="12.75">
      <c r="A628" s="17">
        <f t="shared" si="92"/>
        <v>627</v>
      </c>
      <c r="B628" s="2" t="s">
        <v>530</v>
      </c>
      <c r="C628" s="5" t="s">
        <v>774</v>
      </c>
      <c r="D628" s="3">
        <v>0</v>
      </c>
      <c r="E628" s="3">
        <v>0</v>
      </c>
      <c r="F628" s="6">
        <f t="shared" si="99"/>
        <v>0</v>
      </c>
      <c r="G628" s="8">
        <f t="shared" si="98"/>
        <v>73.147</v>
      </c>
      <c r="H628" s="8">
        <f t="shared" si="89"/>
        <v>8.58</v>
      </c>
      <c r="I628" s="8">
        <f t="shared" si="90"/>
        <v>0</v>
      </c>
      <c r="J628" s="8">
        <f t="shared" si="91"/>
        <v>81.727</v>
      </c>
      <c r="K628" s="8">
        <f t="shared" si="96"/>
        <v>3538930.6964103924</v>
      </c>
      <c r="L628" s="18">
        <f t="shared" si="93"/>
        <v>0.8818565400843882</v>
      </c>
      <c r="M628" s="18">
        <f t="shared" si="94"/>
        <v>0.9988331309790766</v>
      </c>
    </row>
    <row r="629" spans="1:13" ht="12.75">
      <c r="A629" s="17">
        <f t="shared" si="92"/>
        <v>628</v>
      </c>
      <c r="B629" s="2" t="s">
        <v>536</v>
      </c>
      <c r="C629" s="5" t="s">
        <v>774</v>
      </c>
      <c r="D629" s="3">
        <v>0</v>
      </c>
      <c r="E629" s="3">
        <v>0</v>
      </c>
      <c r="F629" s="6">
        <f t="shared" si="99"/>
        <v>0</v>
      </c>
      <c r="G629" s="8">
        <f t="shared" si="98"/>
        <v>73.147</v>
      </c>
      <c r="H629" s="8">
        <f t="shared" si="89"/>
        <v>8.58</v>
      </c>
      <c r="I629" s="8">
        <f t="shared" si="90"/>
        <v>0</v>
      </c>
      <c r="J629" s="8">
        <f t="shared" si="91"/>
        <v>81.727</v>
      </c>
      <c r="K629" s="8">
        <f t="shared" si="96"/>
        <v>3539012.4234103924</v>
      </c>
      <c r="L629" s="18">
        <f t="shared" si="93"/>
        <v>0.8832630098452883</v>
      </c>
      <c r="M629" s="18">
        <f t="shared" si="94"/>
        <v>0.9988561977306741</v>
      </c>
    </row>
    <row r="630" spans="1:13" ht="12.75">
      <c r="A630" s="17">
        <f t="shared" si="92"/>
        <v>629</v>
      </c>
      <c r="B630" s="2" t="s">
        <v>475</v>
      </c>
      <c r="C630" s="5" t="s">
        <v>774</v>
      </c>
      <c r="D630" s="3">
        <v>0</v>
      </c>
      <c r="E630" s="3">
        <v>0</v>
      </c>
      <c r="F630" s="6">
        <f t="shared" si="99"/>
        <v>0</v>
      </c>
      <c r="G630" s="8">
        <f t="shared" si="98"/>
        <v>73.147</v>
      </c>
      <c r="H630" s="8">
        <f t="shared" si="89"/>
        <v>8.58</v>
      </c>
      <c r="I630" s="8">
        <f t="shared" si="90"/>
        <v>0</v>
      </c>
      <c r="J630" s="8">
        <f t="shared" si="91"/>
        <v>81.727</v>
      </c>
      <c r="K630" s="8">
        <f t="shared" si="96"/>
        <v>3539094.1504103923</v>
      </c>
      <c r="L630" s="18">
        <f t="shared" si="93"/>
        <v>0.8846694796061885</v>
      </c>
      <c r="M630" s="18">
        <f t="shared" si="94"/>
        <v>0.9988792644822718</v>
      </c>
    </row>
    <row r="631" spans="1:13" ht="12.75">
      <c r="A631" s="17">
        <f t="shared" si="92"/>
        <v>630</v>
      </c>
      <c r="B631" s="2" t="s">
        <v>577</v>
      </c>
      <c r="C631" s="5" t="s">
        <v>774</v>
      </c>
      <c r="D631" s="3">
        <v>0</v>
      </c>
      <c r="E631" s="3">
        <v>0</v>
      </c>
      <c r="F631" s="6">
        <f t="shared" si="99"/>
        <v>0</v>
      </c>
      <c r="G631" s="8">
        <f t="shared" si="98"/>
        <v>73.147</v>
      </c>
      <c r="H631" s="8">
        <f t="shared" si="89"/>
        <v>8.58</v>
      </c>
      <c r="I631" s="8">
        <f t="shared" si="90"/>
        <v>0</v>
      </c>
      <c r="J631" s="8">
        <f t="shared" si="91"/>
        <v>81.727</v>
      </c>
      <c r="K631" s="8">
        <f t="shared" si="96"/>
        <v>3539175.8774103923</v>
      </c>
      <c r="L631" s="18">
        <f t="shared" si="93"/>
        <v>0.8860759493670886</v>
      </c>
      <c r="M631" s="18">
        <f t="shared" si="94"/>
        <v>0.9989023312338695</v>
      </c>
    </row>
    <row r="632" spans="1:13" ht="12.75">
      <c r="A632" s="17">
        <f t="shared" si="92"/>
        <v>631</v>
      </c>
      <c r="B632" s="2" t="s">
        <v>10</v>
      </c>
      <c r="C632" s="5" t="s">
        <v>774</v>
      </c>
      <c r="D632" s="3">
        <v>0</v>
      </c>
      <c r="E632" s="3">
        <v>0</v>
      </c>
      <c r="F632" s="6">
        <f t="shared" si="99"/>
        <v>0</v>
      </c>
      <c r="G632" s="8">
        <f t="shared" si="98"/>
        <v>73.147</v>
      </c>
      <c r="H632" s="8">
        <f t="shared" si="89"/>
        <v>8.58</v>
      </c>
      <c r="I632" s="8">
        <f t="shared" si="90"/>
        <v>0</v>
      </c>
      <c r="J632" s="8">
        <f t="shared" si="91"/>
        <v>81.727</v>
      </c>
      <c r="K632" s="8">
        <f t="shared" si="96"/>
        <v>3539257.604410392</v>
      </c>
      <c r="L632" s="18">
        <f t="shared" si="93"/>
        <v>0.8874824191279888</v>
      </c>
      <c r="M632" s="18">
        <f t="shared" si="94"/>
        <v>0.9989253979854672</v>
      </c>
    </row>
    <row r="633" spans="1:13" ht="12.75">
      <c r="A633" s="17">
        <f t="shared" si="92"/>
        <v>632</v>
      </c>
      <c r="B633" s="2" t="s">
        <v>18</v>
      </c>
      <c r="C633" s="5" t="s">
        <v>774</v>
      </c>
      <c r="D633" s="3">
        <v>0</v>
      </c>
      <c r="E633" s="3">
        <v>0</v>
      </c>
      <c r="F633" s="6">
        <f t="shared" si="99"/>
        <v>0</v>
      </c>
      <c r="G633" s="8">
        <f t="shared" si="98"/>
        <v>73.147</v>
      </c>
      <c r="H633" s="8">
        <f t="shared" si="89"/>
        <v>8.58</v>
      </c>
      <c r="I633" s="8">
        <f t="shared" si="90"/>
        <v>0</v>
      </c>
      <c r="J633" s="8">
        <f t="shared" si="91"/>
        <v>81.727</v>
      </c>
      <c r="K633" s="8">
        <f t="shared" si="96"/>
        <v>3539339.331410392</v>
      </c>
      <c r="L633" s="18">
        <f t="shared" si="93"/>
        <v>0.8888888888888888</v>
      </c>
      <c r="M633" s="18">
        <f t="shared" si="94"/>
        <v>0.9989484647370649</v>
      </c>
    </row>
    <row r="634" spans="1:13" ht="12.75">
      <c r="A634" s="17">
        <f t="shared" si="92"/>
        <v>633</v>
      </c>
      <c r="B634" s="2" t="s">
        <v>623</v>
      </c>
      <c r="C634" s="5">
        <v>2</v>
      </c>
      <c r="D634" s="3">
        <v>0</v>
      </c>
      <c r="E634" s="3">
        <v>0</v>
      </c>
      <c r="F634" s="6">
        <f t="shared" si="99"/>
        <v>0</v>
      </c>
      <c r="G634" s="8">
        <f t="shared" si="98"/>
        <v>73.147</v>
      </c>
      <c r="H634" s="8">
        <f t="shared" si="89"/>
        <v>8.58</v>
      </c>
      <c r="I634" s="8">
        <f t="shared" si="90"/>
        <v>0</v>
      </c>
      <c r="J634" s="8">
        <f t="shared" si="91"/>
        <v>81.727</v>
      </c>
      <c r="K634" s="8">
        <f t="shared" si="96"/>
        <v>3539421.058410392</v>
      </c>
      <c r="L634" s="18">
        <f t="shared" si="93"/>
        <v>0.890295358649789</v>
      </c>
      <c r="M634" s="18">
        <f t="shared" si="94"/>
        <v>0.9989715314886626</v>
      </c>
    </row>
    <row r="635" spans="1:13" ht="12.75">
      <c r="A635" s="17">
        <f t="shared" si="92"/>
        <v>634</v>
      </c>
      <c r="B635" s="2" t="s">
        <v>643</v>
      </c>
      <c r="C635" s="5" t="s">
        <v>774</v>
      </c>
      <c r="D635" s="3">
        <v>0</v>
      </c>
      <c r="E635" s="3">
        <v>0</v>
      </c>
      <c r="F635" s="6">
        <f t="shared" si="99"/>
        <v>0</v>
      </c>
      <c r="G635" s="8">
        <f t="shared" si="98"/>
        <v>73.147</v>
      </c>
      <c r="H635" s="8">
        <f t="shared" si="89"/>
        <v>8.58</v>
      </c>
      <c r="I635" s="8">
        <f t="shared" si="90"/>
        <v>0</v>
      </c>
      <c r="J635" s="8">
        <f t="shared" si="91"/>
        <v>81.727</v>
      </c>
      <c r="K635" s="8">
        <f t="shared" si="96"/>
        <v>3539502.785410392</v>
      </c>
      <c r="L635" s="18">
        <f t="shared" si="93"/>
        <v>0.8917018284106891</v>
      </c>
      <c r="M635" s="18">
        <f t="shared" si="94"/>
        <v>0.9989945982402603</v>
      </c>
    </row>
    <row r="636" spans="1:13" ht="12.75">
      <c r="A636" s="17">
        <f t="shared" si="92"/>
        <v>635</v>
      </c>
      <c r="B636" s="2" t="s">
        <v>103</v>
      </c>
      <c r="C636" s="5" t="s">
        <v>774</v>
      </c>
      <c r="D636" s="3">
        <v>0</v>
      </c>
      <c r="E636" s="3">
        <v>0</v>
      </c>
      <c r="F636" s="6">
        <f t="shared" si="99"/>
        <v>0</v>
      </c>
      <c r="G636" s="8">
        <f t="shared" si="98"/>
        <v>73.147</v>
      </c>
      <c r="H636" s="8">
        <f t="shared" si="89"/>
        <v>8.58</v>
      </c>
      <c r="I636" s="8">
        <f t="shared" si="90"/>
        <v>0</v>
      </c>
      <c r="J636" s="8">
        <f t="shared" si="91"/>
        <v>81.727</v>
      </c>
      <c r="K636" s="8">
        <f t="shared" si="96"/>
        <v>3539584.512410392</v>
      </c>
      <c r="L636" s="18">
        <f t="shared" si="93"/>
        <v>0.8931082981715893</v>
      </c>
      <c r="M636" s="18">
        <f t="shared" si="94"/>
        <v>0.999017664991858</v>
      </c>
    </row>
    <row r="637" spans="1:13" ht="12.75">
      <c r="A637" s="17">
        <f t="shared" si="92"/>
        <v>636</v>
      </c>
      <c r="B637" s="2" t="s">
        <v>677</v>
      </c>
      <c r="C637" s="5" t="s">
        <v>774</v>
      </c>
      <c r="D637" s="3">
        <v>0</v>
      </c>
      <c r="E637" s="3">
        <v>0</v>
      </c>
      <c r="F637" s="6">
        <f t="shared" si="99"/>
        <v>0</v>
      </c>
      <c r="G637" s="8">
        <f t="shared" si="98"/>
        <v>73.147</v>
      </c>
      <c r="H637" s="8">
        <f t="shared" si="89"/>
        <v>8.58</v>
      </c>
      <c r="I637" s="8">
        <f t="shared" si="90"/>
        <v>0</v>
      </c>
      <c r="J637" s="8">
        <f t="shared" si="91"/>
        <v>81.727</v>
      </c>
      <c r="K637" s="8">
        <f t="shared" si="96"/>
        <v>3539666.239410392</v>
      </c>
      <c r="L637" s="18">
        <f t="shared" si="93"/>
        <v>0.8945147679324894</v>
      </c>
      <c r="M637" s="18">
        <f t="shared" si="94"/>
        <v>0.9990407317434555</v>
      </c>
    </row>
    <row r="638" spans="1:13" ht="12.75">
      <c r="A638" s="17">
        <f t="shared" si="92"/>
        <v>637</v>
      </c>
      <c r="B638" s="2" t="s">
        <v>38</v>
      </c>
      <c r="C638" s="5">
        <v>2</v>
      </c>
      <c r="D638" s="3">
        <v>0</v>
      </c>
      <c r="E638" s="3">
        <v>0</v>
      </c>
      <c r="F638" s="6">
        <f t="shared" si="99"/>
        <v>0</v>
      </c>
      <c r="G638" s="8">
        <f t="shared" si="98"/>
        <v>73.147</v>
      </c>
      <c r="H638" s="8">
        <f t="shared" si="89"/>
        <v>8.58</v>
      </c>
      <c r="I638" s="8">
        <f t="shared" si="90"/>
        <v>0</v>
      </c>
      <c r="J638" s="8">
        <f t="shared" si="91"/>
        <v>81.727</v>
      </c>
      <c r="K638" s="8">
        <f t="shared" si="96"/>
        <v>3539747.966410392</v>
      </c>
      <c r="L638" s="18">
        <f t="shared" si="93"/>
        <v>0.8959212376933896</v>
      </c>
      <c r="M638" s="18">
        <f t="shared" si="94"/>
        <v>0.9990637984950532</v>
      </c>
    </row>
    <row r="639" spans="1:13" ht="12.75">
      <c r="A639" s="17">
        <f t="shared" si="92"/>
        <v>638</v>
      </c>
      <c r="B639" s="2" t="s">
        <v>694</v>
      </c>
      <c r="C639" s="5" t="s">
        <v>774</v>
      </c>
      <c r="D639" s="3">
        <v>0</v>
      </c>
      <c r="E639" s="3">
        <v>0</v>
      </c>
      <c r="F639" s="6">
        <f t="shared" si="99"/>
        <v>0</v>
      </c>
      <c r="G639" s="8">
        <f t="shared" si="98"/>
        <v>73.147</v>
      </c>
      <c r="H639" s="8">
        <f t="shared" si="89"/>
        <v>8.58</v>
      </c>
      <c r="I639" s="8">
        <f t="shared" si="90"/>
        <v>0</v>
      </c>
      <c r="J639" s="8">
        <f t="shared" si="91"/>
        <v>81.727</v>
      </c>
      <c r="K639" s="8">
        <f t="shared" si="96"/>
        <v>3539829.693410392</v>
      </c>
      <c r="L639" s="18">
        <f t="shared" si="93"/>
        <v>0.8973277074542897</v>
      </c>
      <c r="M639" s="18">
        <f t="shared" si="94"/>
        <v>0.9990868652466509</v>
      </c>
    </row>
    <row r="640" spans="1:13" ht="12.75">
      <c r="A640" s="17">
        <f t="shared" si="92"/>
        <v>639</v>
      </c>
      <c r="B640" s="2" t="s">
        <v>697</v>
      </c>
      <c r="C640" s="5" t="s">
        <v>774</v>
      </c>
      <c r="D640" s="3">
        <v>0</v>
      </c>
      <c r="E640" s="3">
        <v>0</v>
      </c>
      <c r="F640" s="6">
        <f t="shared" si="99"/>
        <v>0</v>
      </c>
      <c r="G640" s="8">
        <f t="shared" si="98"/>
        <v>73.147</v>
      </c>
      <c r="H640" s="8">
        <f aca="true" t="shared" si="100" ref="H640:H703">+C640*8.58*1100/2200</f>
        <v>8.58</v>
      </c>
      <c r="I640" s="8">
        <f aca="true" t="shared" si="101" ref="I640:I703">+F640*0.01519*0.5</f>
        <v>0</v>
      </c>
      <c r="J640" s="8">
        <f aca="true" t="shared" si="102" ref="J640:J703">+G640+H640+I640</f>
        <v>81.727</v>
      </c>
      <c r="K640" s="8">
        <f t="shared" si="96"/>
        <v>3539911.420410392</v>
      </c>
      <c r="L640" s="18">
        <f t="shared" si="93"/>
        <v>0.8987341772151899</v>
      </c>
      <c r="M640" s="18">
        <f t="shared" si="94"/>
        <v>0.9991099319982486</v>
      </c>
    </row>
    <row r="641" spans="1:13" ht="12.75">
      <c r="A641" s="17">
        <f t="shared" si="92"/>
        <v>640</v>
      </c>
      <c r="B641" s="2" t="s">
        <v>137</v>
      </c>
      <c r="C641" s="5" t="s">
        <v>774</v>
      </c>
      <c r="D641" s="3">
        <v>0</v>
      </c>
      <c r="E641" s="3">
        <v>0</v>
      </c>
      <c r="F641" s="6">
        <f t="shared" si="99"/>
        <v>0</v>
      </c>
      <c r="G641" s="8">
        <f t="shared" si="98"/>
        <v>73.147</v>
      </c>
      <c r="H641" s="8">
        <f t="shared" si="100"/>
        <v>8.58</v>
      </c>
      <c r="I641" s="8">
        <f t="shared" si="101"/>
        <v>0</v>
      </c>
      <c r="J641" s="8">
        <f t="shared" si="102"/>
        <v>81.727</v>
      </c>
      <c r="K641" s="8">
        <f t="shared" si="96"/>
        <v>3539993.147410392</v>
      </c>
      <c r="L641" s="18">
        <f t="shared" si="93"/>
        <v>0.90014064697609</v>
      </c>
      <c r="M641" s="18">
        <f t="shared" si="94"/>
        <v>0.9991329987498463</v>
      </c>
    </row>
    <row r="642" spans="1:13" ht="12.75">
      <c r="A642" s="17">
        <f aca="true" t="shared" si="103" ref="A642:A705">+A641+1</f>
        <v>641</v>
      </c>
      <c r="B642" s="2" t="s">
        <v>147</v>
      </c>
      <c r="C642" s="5" t="s">
        <v>774</v>
      </c>
      <c r="D642" s="3">
        <v>0</v>
      </c>
      <c r="E642" s="3">
        <v>0</v>
      </c>
      <c r="F642" s="6">
        <f t="shared" si="99"/>
        <v>0</v>
      </c>
      <c r="G642" s="8">
        <f t="shared" si="98"/>
        <v>73.147</v>
      </c>
      <c r="H642" s="8">
        <f t="shared" si="100"/>
        <v>8.58</v>
      </c>
      <c r="I642" s="8">
        <f t="shared" si="101"/>
        <v>0</v>
      </c>
      <c r="J642" s="8">
        <f t="shared" si="102"/>
        <v>81.727</v>
      </c>
      <c r="K642" s="8">
        <f t="shared" si="96"/>
        <v>3540074.874410392</v>
      </c>
      <c r="L642" s="18">
        <f t="shared" si="93"/>
        <v>0.9015471167369902</v>
      </c>
      <c r="M642" s="18">
        <f t="shared" si="94"/>
        <v>0.999156065501444</v>
      </c>
    </row>
    <row r="643" spans="1:13" ht="12.75">
      <c r="A643" s="17">
        <f t="shared" si="103"/>
        <v>642</v>
      </c>
      <c r="B643" s="2" t="s">
        <v>253</v>
      </c>
      <c r="C643" s="5">
        <v>0</v>
      </c>
      <c r="D643" s="3">
        <v>0</v>
      </c>
      <c r="E643" s="3" t="s">
        <v>254</v>
      </c>
      <c r="F643" s="6">
        <f t="shared" si="99"/>
        <v>4196</v>
      </c>
      <c r="G643" s="8">
        <f aca="true" t="shared" si="104" ref="G643:G659">0.01154*F643</f>
        <v>48.42184</v>
      </c>
      <c r="H643" s="8">
        <f t="shared" si="100"/>
        <v>0</v>
      </c>
      <c r="I643" s="8">
        <f t="shared" si="101"/>
        <v>31.86862</v>
      </c>
      <c r="J643" s="8">
        <f t="shared" si="102"/>
        <v>80.29046</v>
      </c>
      <c r="K643" s="8">
        <f t="shared" si="96"/>
        <v>3540155.1648703916</v>
      </c>
      <c r="L643" s="18">
        <f aca="true" t="shared" si="105" ref="L643:L706">+A643/$A$712</f>
        <v>0.9029535864978903</v>
      </c>
      <c r="M643" s="18">
        <f aca="true" t="shared" si="106" ref="M643:M706">+K643/$K$712</f>
        <v>0.999178726801828</v>
      </c>
    </row>
    <row r="644" spans="1:13" ht="12.75">
      <c r="A644" s="17">
        <f t="shared" si="103"/>
        <v>643</v>
      </c>
      <c r="B644" s="2" t="s">
        <v>451</v>
      </c>
      <c r="C644" s="5">
        <v>0</v>
      </c>
      <c r="D644" s="3">
        <v>0</v>
      </c>
      <c r="E644" s="3" t="s">
        <v>519</v>
      </c>
      <c r="F644" s="6">
        <f t="shared" si="99"/>
        <v>3820</v>
      </c>
      <c r="G644" s="8">
        <f t="shared" si="104"/>
        <v>44.0828</v>
      </c>
      <c r="H644" s="8">
        <f t="shared" si="100"/>
        <v>0</v>
      </c>
      <c r="I644" s="8">
        <f t="shared" si="101"/>
        <v>29.012900000000002</v>
      </c>
      <c r="J644" s="8">
        <f t="shared" si="102"/>
        <v>73.0957</v>
      </c>
      <c r="K644" s="8">
        <f t="shared" si="96"/>
        <v>3540228.2605703915</v>
      </c>
      <c r="L644" s="18">
        <f t="shared" si="105"/>
        <v>0.9043600562587905</v>
      </c>
      <c r="M644" s="18">
        <f t="shared" si="106"/>
        <v>0.9991993574423109</v>
      </c>
    </row>
    <row r="645" spans="1:13" ht="12.75">
      <c r="A645" s="17">
        <f t="shared" si="103"/>
        <v>644</v>
      </c>
      <c r="B645" s="2" t="s">
        <v>31</v>
      </c>
      <c r="C645" s="5">
        <v>0</v>
      </c>
      <c r="D645" s="3">
        <v>0</v>
      </c>
      <c r="E645" s="3" t="s">
        <v>32</v>
      </c>
      <c r="F645" s="6">
        <f t="shared" si="99"/>
        <v>3640</v>
      </c>
      <c r="G645" s="8">
        <f t="shared" si="104"/>
        <v>42.0056</v>
      </c>
      <c r="H645" s="8">
        <f t="shared" si="100"/>
        <v>0</v>
      </c>
      <c r="I645" s="8">
        <f t="shared" si="101"/>
        <v>27.6458</v>
      </c>
      <c r="J645" s="8">
        <f t="shared" si="102"/>
        <v>69.6514</v>
      </c>
      <c r="K645" s="8">
        <f aca="true" t="shared" si="107" ref="K645:K708">+K644+J645</f>
        <v>3540297.9119703914</v>
      </c>
      <c r="L645" s="18">
        <f t="shared" si="105"/>
        <v>0.9057665260196905</v>
      </c>
      <c r="M645" s="18">
        <f t="shared" si="106"/>
        <v>0.9992190159583733</v>
      </c>
    </row>
    <row r="646" spans="1:13" ht="12.75">
      <c r="A646" s="17">
        <f t="shared" si="103"/>
        <v>645</v>
      </c>
      <c r="B646" s="2" t="s">
        <v>420</v>
      </c>
      <c r="C646" s="5">
        <v>0</v>
      </c>
      <c r="D646" s="3" t="s">
        <v>421</v>
      </c>
      <c r="E646" s="3">
        <v>0</v>
      </c>
      <c r="F646" s="6">
        <f t="shared" si="99"/>
        <v>3625</v>
      </c>
      <c r="G646" s="8">
        <f t="shared" si="104"/>
        <v>41.8325</v>
      </c>
      <c r="H646" s="8">
        <f t="shared" si="100"/>
        <v>0</v>
      </c>
      <c r="I646" s="8">
        <f t="shared" si="101"/>
        <v>27.531875</v>
      </c>
      <c r="J646" s="8">
        <f t="shared" si="102"/>
        <v>69.364375</v>
      </c>
      <c r="K646" s="8">
        <f t="shared" si="107"/>
        <v>3540367.2763453913</v>
      </c>
      <c r="L646" s="18">
        <f t="shared" si="105"/>
        <v>0.9071729957805907</v>
      </c>
      <c r="M646" s="18">
        <f t="shared" si="106"/>
        <v>0.9992385934640673</v>
      </c>
    </row>
    <row r="647" spans="1:13" ht="12.75">
      <c r="A647" s="17">
        <f t="shared" si="103"/>
        <v>646</v>
      </c>
      <c r="B647" s="2" t="s">
        <v>101</v>
      </c>
      <c r="C647" s="5">
        <v>0</v>
      </c>
      <c r="D647" s="3">
        <v>0</v>
      </c>
      <c r="E647" s="3" t="s">
        <v>102</v>
      </c>
      <c r="F647" s="6">
        <f t="shared" si="99"/>
        <v>3300</v>
      </c>
      <c r="G647" s="8">
        <f t="shared" si="104"/>
        <v>38.082</v>
      </c>
      <c r="H647" s="8">
        <f t="shared" si="100"/>
        <v>0</v>
      </c>
      <c r="I647" s="8">
        <f t="shared" si="101"/>
        <v>25.0635</v>
      </c>
      <c r="J647" s="8">
        <f t="shared" si="102"/>
        <v>63.1455</v>
      </c>
      <c r="K647" s="8">
        <f t="shared" si="107"/>
        <v>3540430.4218453914</v>
      </c>
      <c r="L647" s="18">
        <f t="shared" si="105"/>
        <v>0.9085794655414908</v>
      </c>
      <c r="M647" s="18">
        <f t="shared" si="106"/>
        <v>0.9992564157451129</v>
      </c>
    </row>
    <row r="648" spans="1:13" ht="12.75">
      <c r="A648" s="17">
        <f t="shared" si="103"/>
        <v>647</v>
      </c>
      <c r="B648" s="2" t="s">
        <v>69</v>
      </c>
      <c r="C648" s="5">
        <v>0</v>
      </c>
      <c r="D648" s="3">
        <v>0</v>
      </c>
      <c r="E648" s="3" t="s">
        <v>70</v>
      </c>
      <c r="F648" s="6">
        <f t="shared" si="99"/>
        <v>3025</v>
      </c>
      <c r="G648" s="8">
        <f t="shared" si="104"/>
        <v>34.9085</v>
      </c>
      <c r="H648" s="8">
        <f t="shared" si="100"/>
        <v>0</v>
      </c>
      <c r="I648" s="8">
        <f t="shared" si="101"/>
        <v>22.974875</v>
      </c>
      <c r="J648" s="8">
        <f t="shared" si="102"/>
        <v>57.883375</v>
      </c>
      <c r="K648" s="8">
        <f t="shared" si="107"/>
        <v>3540488.3052203916</v>
      </c>
      <c r="L648" s="18">
        <f t="shared" si="105"/>
        <v>0.909985935302391</v>
      </c>
      <c r="M648" s="18">
        <f t="shared" si="106"/>
        <v>0.9992727528360714</v>
      </c>
    </row>
    <row r="649" spans="1:13" ht="12.75">
      <c r="A649" s="17">
        <f t="shared" si="103"/>
        <v>648</v>
      </c>
      <c r="B649" s="2" t="s">
        <v>435</v>
      </c>
      <c r="C649" s="5">
        <v>0</v>
      </c>
      <c r="D649" s="3" t="s">
        <v>436</v>
      </c>
      <c r="E649" s="3">
        <v>0</v>
      </c>
      <c r="F649" s="6">
        <f t="shared" si="99"/>
        <v>3000</v>
      </c>
      <c r="G649" s="8">
        <f t="shared" si="104"/>
        <v>34.62</v>
      </c>
      <c r="H649" s="8">
        <f t="shared" si="100"/>
        <v>0</v>
      </c>
      <c r="I649" s="8">
        <f t="shared" si="101"/>
        <v>22.785</v>
      </c>
      <c r="J649" s="8">
        <f t="shared" si="102"/>
        <v>57.405</v>
      </c>
      <c r="K649" s="8">
        <f t="shared" si="107"/>
        <v>3540545.7102203914</v>
      </c>
      <c r="L649" s="18">
        <f t="shared" si="105"/>
        <v>0.9113924050632911</v>
      </c>
      <c r="M649" s="18">
        <f t="shared" si="106"/>
        <v>0.9992889549097491</v>
      </c>
    </row>
    <row r="650" spans="1:13" ht="12.75">
      <c r="A650" s="17">
        <f t="shared" si="103"/>
        <v>649</v>
      </c>
      <c r="B650" s="2" t="s">
        <v>134</v>
      </c>
      <c r="C650" s="5">
        <v>0</v>
      </c>
      <c r="D650" s="3">
        <v>0</v>
      </c>
      <c r="E650" s="3" t="s">
        <v>135</v>
      </c>
      <c r="F650" s="6">
        <f t="shared" si="99"/>
        <v>2950</v>
      </c>
      <c r="G650" s="8">
        <f t="shared" si="104"/>
        <v>34.043</v>
      </c>
      <c r="H650" s="8">
        <f t="shared" si="100"/>
        <v>0</v>
      </c>
      <c r="I650" s="8">
        <f t="shared" si="101"/>
        <v>22.405250000000002</v>
      </c>
      <c r="J650" s="8">
        <f t="shared" si="102"/>
        <v>56.44825</v>
      </c>
      <c r="K650" s="8">
        <f t="shared" si="107"/>
        <v>3540602.1584703913</v>
      </c>
      <c r="L650" s="18">
        <f t="shared" si="105"/>
        <v>0.9127988748241913</v>
      </c>
      <c r="M650" s="18">
        <f t="shared" si="106"/>
        <v>0.9993048869488655</v>
      </c>
    </row>
    <row r="651" spans="1:13" ht="12.75">
      <c r="A651" s="17">
        <f t="shared" si="103"/>
        <v>650</v>
      </c>
      <c r="B651" s="2" t="s">
        <v>618</v>
      </c>
      <c r="C651" s="5">
        <v>0</v>
      </c>
      <c r="D651" s="3" t="s">
        <v>619</v>
      </c>
      <c r="E651" s="3" t="s">
        <v>620</v>
      </c>
      <c r="F651" s="6">
        <f t="shared" si="99"/>
        <v>2800</v>
      </c>
      <c r="G651" s="8">
        <f t="shared" si="104"/>
        <v>32.312</v>
      </c>
      <c r="H651" s="8">
        <f t="shared" si="100"/>
        <v>0</v>
      </c>
      <c r="I651" s="8">
        <f t="shared" si="101"/>
        <v>21.266000000000002</v>
      </c>
      <c r="J651" s="8">
        <f t="shared" si="102"/>
        <v>53.578</v>
      </c>
      <c r="K651" s="8">
        <f t="shared" si="107"/>
        <v>3540655.7364703915</v>
      </c>
      <c r="L651" s="18">
        <f t="shared" si="105"/>
        <v>0.9142053445850914</v>
      </c>
      <c r="M651" s="18">
        <f t="shared" si="106"/>
        <v>0.9993200088842983</v>
      </c>
    </row>
    <row r="652" spans="1:13" ht="12.75">
      <c r="A652" s="17">
        <f t="shared" si="103"/>
        <v>651</v>
      </c>
      <c r="B652" s="2" t="s">
        <v>397</v>
      </c>
      <c r="C652" s="5">
        <v>0</v>
      </c>
      <c r="D652" s="3">
        <v>0</v>
      </c>
      <c r="E652" s="3" t="s">
        <v>398</v>
      </c>
      <c r="F652" s="6">
        <f t="shared" si="99"/>
        <v>2736</v>
      </c>
      <c r="G652" s="8">
        <f t="shared" si="104"/>
        <v>31.57344</v>
      </c>
      <c r="H652" s="8">
        <f t="shared" si="100"/>
        <v>0</v>
      </c>
      <c r="I652" s="8">
        <f t="shared" si="101"/>
        <v>20.77992</v>
      </c>
      <c r="J652" s="8">
        <f t="shared" si="102"/>
        <v>52.35336</v>
      </c>
      <c r="K652" s="8">
        <f t="shared" si="107"/>
        <v>3540708.0898303916</v>
      </c>
      <c r="L652" s="18">
        <f t="shared" si="105"/>
        <v>0.9156118143459916</v>
      </c>
      <c r="M652" s="18">
        <f t="shared" si="106"/>
        <v>0.9993347851754925</v>
      </c>
    </row>
    <row r="653" spans="1:13" ht="12.75">
      <c r="A653" s="17">
        <f t="shared" si="103"/>
        <v>652</v>
      </c>
      <c r="B653" s="2" t="s">
        <v>1153</v>
      </c>
      <c r="C653" s="5">
        <v>0</v>
      </c>
      <c r="D653" s="3">
        <v>0</v>
      </c>
      <c r="E653" s="4">
        <v>2730</v>
      </c>
      <c r="F653" s="6">
        <f t="shared" si="99"/>
        <v>2730</v>
      </c>
      <c r="G653" s="8">
        <f t="shared" si="104"/>
        <v>31.5042</v>
      </c>
      <c r="H653" s="8">
        <f t="shared" si="100"/>
        <v>0</v>
      </c>
      <c r="I653" s="8">
        <f t="shared" si="101"/>
        <v>20.73435</v>
      </c>
      <c r="J653" s="8">
        <f t="shared" si="102"/>
        <v>52.238550000000004</v>
      </c>
      <c r="K653" s="8">
        <f t="shared" si="107"/>
        <v>3540760.3283803915</v>
      </c>
      <c r="L653" s="18">
        <f t="shared" si="105"/>
        <v>0.9170182841068917</v>
      </c>
      <c r="M653" s="18">
        <f t="shared" si="106"/>
        <v>0.9993495290625392</v>
      </c>
    </row>
    <row r="654" spans="1:13" ht="12.75">
      <c r="A654" s="17">
        <f t="shared" si="103"/>
        <v>653</v>
      </c>
      <c r="B654" s="2" t="s">
        <v>676</v>
      </c>
      <c r="C654" s="5">
        <v>0</v>
      </c>
      <c r="D654" s="3" t="s">
        <v>830</v>
      </c>
      <c r="E654" s="3">
        <v>0</v>
      </c>
      <c r="F654" s="6">
        <f t="shared" si="99"/>
        <v>2650</v>
      </c>
      <c r="G654" s="8">
        <f t="shared" si="104"/>
        <v>30.581</v>
      </c>
      <c r="H654" s="8">
        <f t="shared" si="100"/>
        <v>0</v>
      </c>
      <c r="I654" s="8">
        <f t="shared" si="101"/>
        <v>20.12675</v>
      </c>
      <c r="J654" s="8">
        <f t="shared" si="102"/>
        <v>50.707750000000004</v>
      </c>
      <c r="K654" s="8">
        <f t="shared" si="107"/>
        <v>3540811.0361303915</v>
      </c>
      <c r="L654" s="18">
        <f t="shared" si="105"/>
        <v>0.9184247538677919</v>
      </c>
      <c r="M654" s="18">
        <f t="shared" si="106"/>
        <v>0.999363840894288</v>
      </c>
    </row>
    <row r="655" spans="1:13" ht="12.75">
      <c r="A655" s="17">
        <f t="shared" si="103"/>
        <v>654</v>
      </c>
      <c r="B655" s="2" t="s">
        <v>215</v>
      </c>
      <c r="C655" s="5">
        <v>0</v>
      </c>
      <c r="D655" s="3">
        <v>0</v>
      </c>
      <c r="E655" s="3" t="s">
        <v>216</v>
      </c>
      <c r="F655" s="6">
        <f t="shared" si="99"/>
        <v>2600</v>
      </c>
      <c r="G655" s="8">
        <f t="shared" si="104"/>
        <v>30.004</v>
      </c>
      <c r="H655" s="8">
        <f t="shared" si="100"/>
        <v>0</v>
      </c>
      <c r="I655" s="8">
        <f t="shared" si="101"/>
        <v>19.747</v>
      </c>
      <c r="J655" s="8">
        <f t="shared" si="102"/>
        <v>49.751000000000005</v>
      </c>
      <c r="K655" s="8">
        <f t="shared" si="107"/>
        <v>3540860.7871303917</v>
      </c>
      <c r="L655" s="18">
        <f t="shared" si="105"/>
        <v>0.919831223628692</v>
      </c>
      <c r="M655" s="18">
        <f t="shared" si="106"/>
        <v>0.9993778826914754</v>
      </c>
    </row>
    <row r="656" spans="1:13" ht="12.75">
      <c r="A656" s="17">
        <f t="shared" si="103"/>
        <v>655</v>
      </c>
      <c r="B656" s="2" t="s">
        <v>23</v>
      </c>
      <c r="C656" s="5">
        <v>0</v>
      </c>
      <c r="D656" s="3">
        <v>0</v>
      </c>
      <c r="E656" s="3" t="s">
        <v>24</v>
      </c>
      <c r="F656" s="6">
        <f t="shared" si="99"/>
        <v>2532</v>
      </c>
      <c r="G656" s="8">
        <f t="shared" si="104"/>
        <v>29.21928</v>
      </c>
      <c r="H656" s="8">
        <f t="shared" si="100"/>
        <v>0</v>
      </c>
      <c r="I656" s="8">
        <f t="shared" si="101"/>
        <v>19.23054</v>
      </c>
      <c r="J656" s="8">
        <f t="shared" si="102"/>
        <v>48.44982</v>
      </c>
      <c r="K656" s="8">
        <f t="shared" si="107"/>
        <v>3540909.236950392</v>
      </c>
      <c r="L656" s="18">
        <f t="shared" si="105"/>
        <v>0.9212376933895922</v>
      </c>
      <c r="M656" s="18">
        <f t="shared" si="106"/>
        <v>0.9993915572416595</v>
      </c>
    </row>
    <row r="657" spans="1:13" ht="12.75">
      <c r="A657" s="17">
        <f t="shared" si="103"/>
        <v>656</v>
      </c>
      <c r="B657" s="2" t="s">
        <v>630</v>
      </c>
      <c r="C657" s="5">
        <v>0</v>
      </c>
      <c r="D657" s="3">
        <v>0</v>
      </c>
      <c r="E657" s="3" t="s">
        <v>631</v>
      </c>
      <c r="F657" s="6">
        <f t="shared" si="99"/>
        <v>2320</v>
      </c>
      <c r="G657" s="8">
        <f t="shared" si="104"/>
        <v>26.7728</v>
      </c>
      <c r="H657" s="8">
        <f t="shared" si="100"/>
        <v>0</v>
      </c>
      <c r="I657" s="8">
        <f t="shared" si="101"/>
        <v>17.6204</v>
      </c>
      <c r="J657" s="8">
        <f t="shared" si="102"/>
        <v>44.3932</v>
      </c>
      <c r="K657" s="8">
        <f t="shared" si="107"/>
        <v>3540953.6301503917</v>
      </c>
      <c r="L657" s="18">
        <f t="shared" si="105"/>
        <v>0.9226441631504922</v>
      </c>
      <c r="M657" s="18">
        <f t="shared" si="106"/>
        <v>0.9994040868453036</v>
      </c>
    </row>
    <row r="658" spans="1:13" ht="12.75">
      <c r="A658" s="17">
        <f t="shared" si="103"/>
        <v>657</v>
      </c>
      <c r="B658" s="2" t="s">
        <v>422</v>
      </c>
      <c r="C658" s="5">
        <v>0</v>
      </c>
      <c r="D658" s="3">
        <v>0</v>
      </c>
      <c r="E658" s="3" t="s">
        <v>423</v>
      </c>
      <c r="F658" s="6">
        <f t="shared" si="99"/>
        <v>2240</v>
      </c>
      <c r="G658" s="8">
        <f t="shared" si="104"/>
        <v>25.8496</v>
      </c>
      <c r="H658" s="8">
        <f t="shared" si="100"/>
        <v>0</v>
      </c>
      <c r="I658" s="8">
        <f t="shared" si="101"/>
        <v>17.012800000000002</v>
      </c>
      <c r="J658" s="8">
        <f t="shared" si="102"/>
        <v>42.8624</v>
      </c>
      <c r="K658" s="8">
        <f t="shared" si="107"/>
        <v>3540996.4925503917</v>
      </c>
      <c r="L658" s="18">
        <f t="shared" si="105"/>
        <v>0.9240506329113924</v>
      </c>
      <c r="M658" s="18">
        <f t="shared" si="106"/>
        <v>0.9994161843936498</v>
      </c>
    </row>
    <row r="659" spans="1:13" ht="12.75">
      <c r="A659" s="17">
        <f t="shared" si="103"/>
        <v>658</v>
      </c>
      <c r="B659" s="2" t="s">
        <v>545</v>
      </c>
      <c r="C659" s="5">
        <v>0</v>
      </c>
      <c r="D659" s="3">
        <v>0</v>
      </c>
      <c r="E659" s="3" t="s">
        <v>546</v>
      </c>
      <c r="F659" s="6">
        <f t="shared" si="99"/>
        <v>2139</v>
      </c>
      <c r="G659" s="8">
        <f t="shared" si="104"/>
        <v>24.68406</v>
      </c>
      <c r="H659" s="8">
        <f t="shared" si="100"/>
        <v>0</v>
      </c>
      <c r="I659" s="8">
        <f t="shared" si="101"/>
        <v>16.245705</v>
      </c>
      <c r="J659" s="8">
        <f t="shared" si="102"/>
        <v>40.929765</v>
      </c>
      <c r="K659" s="8">
        <f t="shared" si="107"/>
        <v>3541037.4223153917</v>
      </c>
      <c r="L659" s="18">
        <f t="shared" si="105"/>
        <v>0.9254571026722925</v>
      </c>
      <c r="M659" s="18">
        <f t="shared" si="106"/>
        <v>0.999427736472182</v>
      </c>
    </row>
    <row r="660" spans="1:13" ht="12.75">
      <c r="A660" s="17">
        <f t="shared" si="103"/>
        <v>659</v>
      </c>
      <c r="B660" s="2" t="s">
        <v>728</v>
      </c>
      <c r="C660" s="5" t="s">
        <v>729</v>
      </c>
      <c r="D660" s="3">
        <v>0</v>
      </c>
      <c r="E660" s="3">
        <v>0</v>
      </c>
      <c r="F660" s="6">
        <f t="shared" si="99"/>
        <v>0</v>
      </c>
      <c r="G660" s="8">
        <f aca="true" t="shared" si="108" ref="G660:G704">36.5735*C660</f>
        <v>36.5735</v>
      </c>
      <c r="H660" s="8">
        <f t="shared" si="100"/>
        <v>4.29</v>
      </c>
      <c r="I660" s="8">
        <f t="shared" si="101"/>
        <v>0</v>
      </c>
      <c r="J660" s="8">
        <f t="shared" si="102"/>
        <v>40.8635</v>
      </c>
      <c r="K660" s="8">
        <f t="shared" si="107"/>
        <v>3541078.2858153917</v>
      </c>
      <c r="L660" s="18">
        <f t="shared" si="105"/>
        <v>0.9268635724331927</v>
      </c>
      <c r="M660" s="18">
        <f t="shared" si="106"/>
        <v>0.9994392698479808</v>
      </c>
    </row>
    <row r="661" spans="1:13" ht="12.75">
      <c r="A661" s="17">
        <f t="shared" si="103"/>
        <v>660</v>
      </c>
      <c r="B661" s="2" t="s">
        <v>808</v>
      </c>
      <c r="C661" s="5" t="s">
        <v>729</v>
      </c>
      <c r="D661" s="3">
        <v>0</v>
      </c>
      <c r="E661" s="3">
        <v>0</v>
      </c>
      <c r="F661" s="6">
        <f t="shared" si="99"/>
        <v>0</v>
      </c>
      <c r="G661" s="8">
        <f t="shared" si="108"/>
        <v>36.5735</v>
      </c>
      <c r="H661" s="8">
        <f t="shared" si="100"/>
        <v>4.29</v>
      </c>
      <c r="I661" s="8">
        <f t="shared" si="101"/>
        <v>0</v>
      </c>
      <c r="J661" s="8">
        <f t="shared" si="102"/>
        <v>40.8635</v>
      </c>
      <c r="K661" s="8">
        <f t="shared" si="107"/>
        <v>3541119.1493153917</v>
      </c>
      <c r="L661" s="18">
        <f t="shared" si="105"/>
        <v>0.9282700421940928</v>
      </c>
      <c r="M661" s="18">
        <f t="shared" si="106"/>
        <v>0.9994508032237797</v>
      </c>
    </row>
    <row r="662" spans="1:13" ht="12.75">
      <c r="A662" s="17">
        <f t="shared" si="103"/>
        <v>661</v>
      </c>
      <c r="B662" s="2" t="s">
        <v>845</v>
      </c>
      <c r="C662" s="5" t="s">
        <v>729</v>
      </c>
      <c r="D662" s="3">
        <v>0</v>
      </c>
      <c r="E662" s="3">
        <v>0</v>
      </c>
      <c r="F662" s="6">
        <f t="shared" si="99"/>
        <v>0</v>
      </c>
      <c r="G662" s="8">
        <f t="shared" si="108"/>
        <v>36.5735</v>
      </c>
      <c r="H662" s="8">
        <f t="shared" si="100"/>
        <v>4.29</v>
      </c>
      <c r="I662" s="8">
        <f t="shared" si="101"/>
        <v>0</v>
      </c>
      <c r="J662" s="8">
        <f t="shared" si="102"/>
        <v>40.8635</v>
      </c>
      <c r="K662" s="8">
        <f t="shared" si="107"/>
        <v>3541160.0128153916</v>
      </c>
      <c r="L662" s="18">
        <f t="shared" si="105"/>
        <v>0.929676511954993</v>
      </c>
      <c r="M662" s="18">
        <f t="shared" si="106"/>
        <v>0.9994623365995785</v>
      </c>
    </row>
    <row r="663" spans="1:13" ht="12.75">
      <c r="A663" s="17">
        <f t="shared" si="103"/>
        <v>662</v>
      </c>
      <c r="B663" s="2" t="s">
        <v>933</v>
      </c>
      <c r="C663" s="5" t="s">
        <v>729</v>
      </c>
      <c r="D663" s="3">
        <v>0</v>
      </c>
      <c r="E663" s="3">
        <v>0</v>
      </c>
      <c r="F663" s="6">
        <f t="shared" si="99"/>
        <v>0</v>
      </c>
      <c r="G663" s="8">
        <f t="shared" si="108"/>
        <v>36.5735</v>
      </c>
      <c r="H663" s="8">
        <f t="shared" si="100"/>
        <v>4.29</v>
      </c>
      <c r="I663" s="8">
        <f t="shared" si="101"/>
        <v>0</v>
      </c>
      <c r="J663" s="8">
        <f t="shared" si="102"/>
        <v>40.8635</v>
      </c>
      <c r="K663" s="8">
        <f t="shared" si="107"/>
        <v>3541200.8763153916</v>
      </c>
      <c r="L663" s="18">
        <f t="shared" si="105"/>
        <v>0.9310829817158931</v>
      </c>
      <c r="M663" s="18">
        <f t="shared" si="106"/>
        <v>0.9994738699753773</v>
      </c>
    </row>
    <row r="664" spans="1:13" ht="12.75">
      <c r="A664" s="17">
        <f t="shared" si="103"/>
        <v>663</v>
      </c>
      <c r="B664" s="2" t="s">
        <v>1036</v>
      </c>
      <c r="C664" s="5" t="s">
        <v>729</v>
      </c>
      <c r="D664" s="3">
        <v>0</v>
      </c>
      <c r="E664" s="3">
        <v>0</v>
      </c>
      <c r="F664" s="6">
        <f t="shared" si="99"/>
        <v>0</v>
      </c>
      <c r="G664" s="8">
        <f t="shared" si="108"/>
        <v>36.5735</v>
      </c>
      <c r="H664" s="8">
        <f t="shared" si="100"/>
        <v>4.29</v>
      </c>
      <c r="I664" s="8">
        <f t="shared" si="101"/>
        <v>0</v>
      </c>
      <c r="J664" s="8">
        <f t="shared" si="102"/>
        <v>40.8635</v>
      </c>
      <c r="K664" s="8">
        <f t="shared" si="107"/>
        <v>3541241.7398153916</v>
      </c>
      <c r="L664" s="18">
        <f t="shared" si="105"/>
        <v>0.9324894514767933</v>
      </c>
      <c r="M664" s="18">
        <f t="shared" si="106"/>
        <v>0.9994854033511762</v>
      </c>
    </row>
    <row r="665" spans="1:13" ht="12.75">
      <c r="A665" s="17">
        <f t="shared" si="103"/>
        <v>664</v>
      </c>
      <c r="B665" s="2" t="s">
        <v>1059</v>
      </c>
      <c r="C665" s="5" t="s">
        <v>729</v>
      </c>
      <c r="D665" s="3">
        <v>0</v>
      </c>
      <c r="E665" s="3">
        <v>0</v>
      </c>
      <c r="F665" s="6">
        <f t="shared" si="99"/>
        <v>0</v>
      </c>
      <c r="G665" s="8">
        <f t="shared" si="108"/>
        <v>36.5735</v>
      </c>
      <c r="H665" s="8">
        <f t="shared" si="100"/>
        <v>4.29</v>
      </c>
      <c r="I665" s="8">
        <f t="shared" si="101"/>
        <v>0</v>
      </c>
      <c r="J665" s="8">
        <f t="shared" si="102"/>
        <v>40.8635</v>
      </c>
      <c r="K665" s="8">
        <f t="shared" si="107"/>
        <v>3541282.6033153916</v>
      </c>
      <c r="L665" s="18">
        <f t="shared" si="105"/>
        <v>0.9338959212376934</v>
      </c>
      <c r="M665" s="18">
        <f t="shared" si="106"/>
        <v>0.999496936726975</v>
      </c>
    </row>
    <row r="666" spans="1:13" ht="12.75">
      <c r="A666" s="17">
        <f t="shared" si="103"/>
        <v>665</v>
      </c>
      <c r="B666" s="2" t="s">
        <v>1140</v>
      </c>
      <c r="C666" s="5" t="s">
        <v>729</v>
      </c>
      <c r="D666" s="3">
        <v>0</v>
      </c>
      <c r="E666" s="3">
        <v>0</v>
      </c>
      <c r="F666" s="6">
        <f t="shared" si="99"/>
        <v>0</v>
      </c>
      <c r="G666" s="8">
        <f t="shared" si="108"/>
        <v>36.5735</v>
      </c>
      <c r="H666" s="8">
        <f t="shared" si="100"/>
        <v>4.29</v>
      </c>
      <c r="I666" s="8">
        <f t="shared" si="101"/>
        <v>0</v>
      </c>
      <c r="J666" s="8">
        <f t="shared" si="102"/>
        <v>40.8635</v>
      </c>
      <c r="K666" s="8">
        <f t="shared" si="107"/>
        <v>3541323.4668153916</v>
      </c>
      <c r="L666" s="18">
        <f t="shared" si="105"/>
        <v>0.9353023909985936</v>
      </c>
      <c r="M666" s="18">
        <f t="shared" si="106"/>
        <v>0.9995084701027739</v>
      </c>
    </row>
    <row r="667" spans="1:13" ht="12.75">
      <c r="A667" s="17">
        <f t="shared" si="103"/>
        <v>666</v>
      </c>
      <c r="B667" s="2" t="s">
        <v>1164</v>
      </c>
      <c r="C667" s="5" t="s">
        <v>729</v>
      </c>
      <c r="D667" s="3">
        <v>0</v>
      </c>
      <c r="E667" s="3">
        <v>0</v>
      </c>
      <c r="F667" s="6">
        <f t="shared" si="99"/>
        <v>0</v>
      </c>
      <c r="G667" s="8">
        <f t="shared" si="108"/>
        <v>36.5735</v>
      </c>
      <c r="H667" s="8">
        <f t="shared" si="100"/>
        <v>4.29</v>
      </c>
      <c r="I667" s="8">
        <f t="shared" si="101"/>
        <v>0</v>
      </c>
      <c r="J667" s="8">
        <f t="shared" si="102"/>
        <v>40.8635</v>
      </c>
      <c r="K667" s="8">
        <f t="shared" si="107"/>
        <v>3541364.3303153915</v>
      </c>
      <c r="L667" s="18">
        <f t="shared" si="105"/>
        <v>0.9367088607594937</v>
      </c>
      <c r="M667" s="18">
        <f t="shared" si="106"/>
        <v>0.9995200034785727</v>
      </c>
    </row>
    <row r="668" spans="1:13" ht="12.75">
      <c r="A668" s="17">
        <f t="shared" si="103"/>
        <v>667</v>
      </c>
      <c r="B668" s="2" t="s">
        <v>1165</v>
      </c>
      <c r="C668" s="5" t="s">
        <v>729</v>
      </c>
      <c r="D668" s="3">
        <v>0</v>
      </c>
      <c r="E668" s="3">
        <v>0</v>
      </c>
      <c r="F668" s="6">
        <f t="shared" si="99"/>
        <v>0</v>
      </c>
      <c r="G668" s="8">
        <f t="shared" si="108"/>
        <v>36.5735</v>
      </c>
      <c r="H668" s="8">
        <f t="shared" si="100"/>
        <v>4.29</v>
      </c>
      <c r="I668" s="8">
        <f t="shared" si="101"/>
        <v>0</v>
      </c>
      <c r="J668" s="8">
        <f t="shared" si="102"/>
        <v>40.8635</v>
      </c>
      <c r="K668" s="8">
        <f t="shared" si="107"/>
        <v>3541405.1938153915</v>
      </c>
      <c r="L668" s="18">
        <f t="shared" si="105"/>
        <v>0.9381153305203939</v>
      </c>
      <c r="M668" s="18">
        <f t="shared" si="106"/>
        <v>0.9995315368543715</v>
      </c>
    </row>
    <row r="669" spans="1:13" ht="12.75">
      <c r="A669" s="17">
        <f t="shared" si="103"/>
        <v>668</v>
      </c>
      <c r="B669" s="2" t="s">
        <v>1168</v>
      </c>
      <c r="C669" s="5" t="s">
        <v>729</v>
      </c>
      <c r="D669" s="3">
        <v>0</v>
      </c>
      <c r="E669" s="3">
        <v>0</v>
      </c>
      <c r="F669" s="6">
        <f t="shared" si="99"/>
        <v>0</v>
      </c>
      <c r="G669" s="8">
        <f t="shared" si="108"/>
        <v>36.5735</v>
      </c>
      <c r="H669" s="8">
        <f t="shared" si="100"/>
        <v>4.29</v>
      </c>
      <c r="I669" s="8">
        <f t="shared" si="101"/>
        <v>0</v>
      </c>
      <c r="J669" s="8">
        <f t="shared" si="102"/>
        <v>40.8635</v>
      </c>
      <c r="K669" s="8">
        <f t="shared" si="107"/>
        <v>3541446.0573153915</v>
      </c>
      <c r="L669" s="18">
        <f t="shared" si="105"/>
        <v>0.939521800281294</v>
      </c>
      <c r="M669" s="18">
        <f t="shared" si="106"/>
        <v>0.9995430702301703</v>
      </c>
    </row>
    <row r="670" spans="1:13" ht="12.75">
      <c r="A670" s="17">
        <f t="shared" si="103"/>
        <v>669</v>
      </c>
      <c r="B670" s="2" t="s">
        <v>47</v>
      </c>
      <c r="C670" s="5" t="s">
        <v>729</v>
      </c>
      <c r="D670" s="3">
        <v>0</v>
      </c>
      <c r="E670" s="3">
        <v>0</v>
      </c>
      <c r="F670" s="6">
        <f t="shared" si="99"/>
        <v>0</v>
      </c>
      <c r="G670" s="8">
        <f t="shared" si="108"/>
        <v>36.5735</v>
      </c>
      <c r="H670" s="8">
        <f t="shared" si="100"/>
        <v>4.29</v>
      </c>
      <c r="I670" s="8">
        <f t="shared" si="101"/>
        <v>0</v>
      </c>
      <c r="J670" s="8">
        <f t="shared" si="102"/>
        <v>40.8635</v>
      </c>
      <c r="K670" s="8">
        <f t="shared" si="107"/>
        <v>3541486.9208153915</v>
      </c>
      <c r="L670" s="18">
        <f t="shared" si="105"/>
        <v>0.9409282700421941</v>
      </c>
      <c r="M670" s="18">
        <f t="shared" si="106"/>
        <v>0.9995546036059691</v>
      </c>
    </row>
    <row r="671" spans="1:13" ht="12.75">
      <c r="A671" s="17">
        <f t="shared" si="103"/>
        <v>670</v>
      </c>
      <c r="B671" s="2" t="s">
        <v>597</v>
      </c>
      <c r="C671" s="5" t="s">
        <v>729</v>
      </c>
      <c r="D671" s="3">
        <v>0</v>
      </c>
      <c r="E671" s="3">
        <v>0</v>
      </c>
      <c r="F671" s="6">
        <f t="shared" si="99"/>
        <v>0</v>
      </c>
      <c r="G671" s="8">
        <f t="shared" si="108"/>
        <v>36.5735</v>
      </c>
      <c r="H671" s="8">
        <f t="shared" si="100"/>
        <v>4.29</v>
      </c>
      <c r="I671" s="8">
        <f t="shared" si="101"/>
        <v>0</v>
      </c>
      <c r="J671" s="8">
        <f t="shared" si="102"/>
        <v>40.8635</v>
      </c>
      <c r="K671" s="8">
        <f t="shared" si="107"/>
        <v>3541527.7843153914</v>
      </c>
      <c r="L671" s="18">
        <f t="shared" si="105"/>
        <v>0.9423347398030942</v>
      </c>
      <c r="M671" s="18">
        <f t="shared" si="106"/>
        <v>0.999566136981768</v>
      </c>
    </row>
    <row r="672" spans="1:13" ht="12.75">
      <c r="A672" s="17">
        <f t="shared" si="103"/>
        <v>671</v>
      </c>
      <c r="B672" s="2" t="s">
        <v>208</v>
      </c>
      <c r="C672" s="5" t="s">
        <v>729</v>
      </c>
      <c r="D672" s="3">
        <v>0</v>
      </c>
      <c r="E672" s="3">
        <v>0</v>
      </c>
      <c r="F672" s="6">
        <f t="shared" si="99"/>
        <v>0</v>
      </c>
      <c r="G672" s="8">
        <f t="shared" si="108"/>
        <v>36.5735</v>
      </c>
      <c r="H672" s="8">
        <f t="shared" si="100"/>
        <v>4.29</v>
      </c>
      <c r="I672" s="8">
        <f t="shared" si="101"/>
        <v>0</v>
      </c>
      <c r="J672" s="8">
        <f t="shared" si="102"/>
        <v>40.8635</v>
      </c>
      <c r="K672" s="8">
        <f t="shared" si="107"/>
        <v>3541568.6478153914</v>
      </c>
      <c r="L672" s="18">
        <f t="shared" si="105"/>
        <v>0.9437412095639943</v>
      </c>
      <c r="M672" s="18">
        <f t="shared" si="106"/>
        <v>0.9995776703575668</v>
      </c>
    </row>
    <row r="673" spans="1:13" ht="12.75">
      <c r="A673" s="17">
        <f t="shared" si="103"/>
        <v>672</v>
      </c>
      <c r="B673" s="2" t="s">
        <v>298</v>
      </c>
      <c r="C673" s="5" t="s">
        <v>729</v>
      </c>
      <c r="D673" s="3">
        <v>0</v>
      </c>
      <c r="E673" s="3">
        <v>0</v>
      </c>
      <c r="F673" s="6">
        <f t="shared" si="99"/>
        <v>0</v>
      </c>
      <c r="G673" s="8">
        <f t="shared" si="108"/>
        <v>36.5735</v>
      </c>
      <c r="H673" s="8">
        <f t="shared" si="100"/>
        <v>4.29</v>
      </c>
      <c r="I673" s="8">
        <f t="shared" si="101"/>
        <v>0</v>
      </c>
      <c r="J673" s="8">
        <f t="shared" si="102"/>
        <v>40.8635</v>
      </c>
      <c r="K673" s="8">
        <f t="shared" si="107"/>
        <v>3541609.5113153914</v>
      </c>
      <c r="L673" s="18">
        <f t="shared" si="105"/>
        <v>0.9451476793248945</v>
      </c>
      <c r="M673" s="18">
        <f t="shared" si="106"/>
        <v>0.9995892037333657</v>
      </c>
    </row>
    <row r="674" spans="1:13" ht="12.75">
      <c r="A674" s="17">
        <f t="shared" si="103"/>
        <v>673</v>
      </c>
      <c r="B674" s="2" t="s">
        <v>317</v>
      </c>
      <c r="C674" s="5" t="s">
        <v>729</v>
      </c>
      <c r="D674" s="3">
        <v>0</v>
      </c>
      <c r="E674" s="3">
        <v>0</v>
      </c>
      <c r="F674" s="6">
        <f t="shared" si="99"/>
        <v>0</v>
      </c>
      <c r="G674" s="8">
        <f t="shared" si="108"/>
        <v>36.5735</v>
      </c>
      <c r="H674" s="8">
        <f t="shared" si="100"/>
        <v>4.29</v>
      </c>
      <c r="I674" s="8">
        <f t="shared" si="101"/>
        <v>0</v>
      </c>
      <c r="J674" s="8">
        <f t="shared" si="102"/>
        <v>40.8635</v>
      </c>
      <c r="K674" s="8">
        <f t="shared" si="107"/>
        <v>3541650.3748153914</v>
      </c>
      <c r="L674" s="18">
        <f t="shared" si="105"/>
        <v>0.9465541490857946</v>
      </c>
      <c r="M674" s="18">
        <f t="shared" si="106"/>
        <v>0.9996007371091645</v>
      </c>
    </row>
    <row r="675" spans="1:13" ht="12.75">
      <c r="A675" s="17">
        <f t="shared" si="103"/>
        <v>674</v>
      </c>
      <c r="B675" s="2" t="s">
        <v>359</v>
      </c>
      <c r="C675" s="5" t="s">
        <v>729</v>
      </c>
      <c r="D675" s="3">
        <v>0</v>
      </c>
      <c r="E675" s="3">
        <v>0</v>
      </c>
      <c r="F675" s="6">
        <f t="shared" si="99"/>
        <v>0</v>
      </c>
      <c r="G675" s="8">
        <f t="shared" si="108"/>
        <v>36.5735</v>
      </c>
      <c r="H675" s="8">
        <f t="shared" si="100"/>
        <v>4.29</v>
      </c>
      <c r="I675" s="8">
        <f t="shared" si="101"/>
        <v>0</v>
      </c>
      <c r="J675" s="8">
        <f t="shared" si="102"/>
        <v>40.8635</v>
      </c>
      <c r="K675" s="8">
        <f t="shared" si="107"/>
        <v>3541691.2383153914</v>
      </c>
      <c r="L675" s="18">
        <f t="shared" si="105"/>
        <v>0.9479606188466948</v>
      </c>
      <c r="M675" s="18">
        <f t="shared" si="106"/>
        <v>0.9996122704849634</v>
      </c>
    </row>
    <row r="676" spans="1:13" ht="12.75">
      <c r="A676" s="17">
        <f t="shared" si="103"/>
        <v>675</v>
      </c>
      <c r="B676" s="2" t="s">
        <v>365</v>
      </c>
      <c r="C676" s="5" t="s">
        <v>729</v>
      </c>
      <c r="D676" s="3">
        <v>0</v>
      </c>
      <c r="E676" s="3">
        <v>0</v>
      </c>
      <c r="F676" s="6">
        <f aca="true" t="shared" si="109" ref="F676:F712">+D676+E676</f>
        <v>0</v>
      </c>
      <c r="G676" s="8">
        <f t="shared" si="108"/>
        <v>36.5735</v>
      </c>
      <c r="H676" s="8">
        <f t="shared" si="100"/>
        <v>4.29</v>
      </c>
      <c r="I676" s="8">
        <f t="shared" si="101"/>
        <v>0</v>
      </c>
      <c r="J676" s="8">
        <f t="shared" si="102"/>
        <v>40.8635</v>
      </c>
      <c r="K676" s="8">
        <f t="shared" si="107"/>
        <v>3541732.1018153913</v>
      </c>
      <c r="L676" s="18">
        <f t="shared" si="105"/>
        <v>0.9493670886075949</v>
      </c>
      <c r="M676" s="18">
        <f t="shared" si="106"/>
        <v>0.9996238038607622</v>
      </c>
    </row>
    <row r="677" spans="1:13" ht="12.75">
      <c r="A677" s="17">
        <f t="shared" si="103"/>
        <v>676</v>
      </c>
      <c r="B677" s="2" t="s">
        <v>368</v>
      </c>
      <c r="C677" s="5">
        <v>1</v>
      </c>
      <c r="D677" s="3">
        <v>0</v>
      </c>
      <c r="E677" s="3">
        <v>0</v>
      </c>
      <c r="F677" s="6">
        <f t="shared" si="109"/>
        <v>0</v>
      </c>
      <c r="G677" s="8">
        <f t="shared" si="108"/>
        <v>36.5735</v>
      </c>
      <c r="H677" s="8">
        <f t="shared" si="100"/>
        <v>4.29</v>
      </c>
      <c r="I677" s="8">
        <f t="shared" si="101"/>
        <v>0</v>
      </c>
      <c r="J677" s="8">
        <f t="shared" si="102"/>
        <v>40.8635</v>
      </c>
      <c r="K677" s="8">
        <f t="shared" si="107"/>
        <v>3541772.9653153913</v>
      </c>
      <c r="L677" s="18">
        <f t="shared" si="105"/>
        <v>0.9507735583684951</v>
      </c>
      <c r="M677" s="18">
        <f t="shared" si="106"/>
        <v>0.9996353372365611</v>
      </c>
    </row>
    <row r="678" spans="1:13" ht="12.75">
      <c r="A678" s="17">
        <f t="shared" si="103"/>
        <v>677</v>
      </c>
      <c r="B678" s="2" t="s">
        <v>455</v>
      </c>
      <c r="C678" s="5">
        <v>1</v>
      </c>
      <c r="D678" s="3">
        <v>0</v>
      </c>
      <c r="E678" s="3">
        <v>0</v>
      </c>
      <c r="F678" s="6">
        <f t="shared" si="109"/>
        <v>0</v>
      </c>
      <c r="G678" s="8">
        <f t="shared" si="108"/>
        <v>36.5735</v>
      </c>
      <c r="H678" s="8">
        <f t="shared" si="100"/>
        <v>4.29</v>
      </c>
      <c r="I678" s="8">
        <f t="shared" si="101"/>
        <v>0</v>
      </c>
      <c r="J678" s="8">
        <f t="shared" si="102"/>
        <v>40.8635</v>
      </c>
      <c r="K678" s="8">
        <f t="shared" si="107"/>
        <v>3541813.8288153913</v>
      </c>
      <c r="L678" s="18">
        <f t="shared" si="105"/>
        <v>0.9521800281293952</v>
      </c>
      <c r="M678" s="18">
        <f t="shared" si="106"/>
        <v>0.9996468706123599</v>
      </c>
    </row>
    <row r="679" spans="1:13" ht="12.75">
      <c r="A679" s="17">
        <f t="shared" si="103"/>
        <v>678</v>
      </c>
      <c r="B679" s="2">
        <v>568</v>
      </c>
      <c r="C679" s="5" t="s">
        <v>729</v>
      </c>
      <c r="D679" s="3">
        <v>0</v>
      </c>
      <c r="E679" s="3">
        <v>0</v>
      </c>
      <c r="F679" s="6">
        <f t="shared" si="109"/>
        <v>0</v>
      </c>
      <c r="G679" s="8">
        <f t="shared" si="108"/>
        <v>36.5735</v>
      </c>
      <c r="H679" s="8">
        <f t="shared" si="100"/>
        <v>4.29</v>
      </c>
      <c r="I679" s="8">
        <f t="shared" si="101"/>
        <v>0</v>
      </c>
      <c r="J679" s="8">
        <f t="shared" si="102"/>
        <v>40.8635</v>
      </c>
      <c r="K679" s="8">
        <f t="shared" si="107"/>
        <v>3541854.6923153913</v>
      </c>
      <c r="L679" s="18">
        <f t="shared" si="105"/>
        <v>0.9535864978902954</v>
      </c>
      <c r="M679" s="18">
        <f t="shared" si="106"/>
        <v>0.9996584039881588</v>
      </c>
    </row>
    <row r="680" spans="1:13" ht="12.75">
      <c r="A680" s="17">
        <f t="shared" si="103"/>
        <v>679</v>
      </c>
      <c r="B680" s="2" t="s">
        <v>492</v>
      </c>
      <c r="C680" s="5" t="s">
        <v>729</v>
      </c>
      <c r="D680" s="3">
        <v>0</v>
      </c>
      <c r="E680" s="3">
        <v>0</v>
      </c>
      <c r="F680" s="6">
        <f t="shared" si="109"/>
        <v>0</v>
      </c>
      <c r="G680" s="8">
        <f t="shared" si="108"/>
        <v>36.5735</v>
      </c>
      <c r="H680" s="8">
        <f t="shared" si="100"/>
        <v>4.29</v>
      </c>
      <c r="I680" s="8">
        <f t="shared" si="101"/>
        <v>0</v>
      </c>
      <c r="J680" s="8">
        <f t="shared" si="102"/>
        <v>40.8635</v>
      </c>
      <c r="K680" s="8">
        <f t="shared" si="107"/>
        <v>3541895.5558153912</v>
      </c>
      <c r="L680" s="18">
        <f t="shared" si="105"/>
        <v>0.9549929676511955</v>
      </c>
      <c r="M680" s="18">
        <f t="shared" si="106"/>
        <v>0.9996699373639576</v>
      </c>
    </row>
    <row r="681" spans="1:13" ht="12.75">
      <c r="A681" s="17">
        <f t="shared" si="103"/>
        <v>680</v>
      </c>
      <c r="B681" s="2" t="s">
        <v>503</v>
      </c>
      <c r="C681" s="5" t="s">
        <v>729</v>
      </c>
      <c r="D681" s="3">
        <v>0</v>
      </c>
      <c r="E681" s="3">
        <v>0</v>
      </c>
      <c r="F681" s="6">
        <f t="shared" si="109"/>
        <v>0</v>
      </c>
      <c r="G681" s="8">
        <f t="shared" si="108"/>
        <v>36.5735</v>
      </c>
      <c r="H681" s="8">
        <f t="shared" si="100"/>
        <v>4.29</v>
      </c>
      <c r="I681" s="8">
        <f t="shared" si="101"/>
        <v>0</v>
      </c>
      <c r="J681" s="8">
        <f t="shared" si="102"/>
        <v>40.8635</v>
      </c>
      <c r="K681" s="8">
        <f t="shared" si="107"/>
        <v>3541936.419315391</v>
      </c>
      <c r="L681" s="18">
        <f t="shared" si="105"/>
        <v>0.9563994374120957</v>
      </c>
      <c r="M681" s="18">
        <f t="shared" si="106"/>
        <v>0.9996814707397564</v>
      </c>
    </row>
    <row r="682" spans="1:13" ht="12.75">
      <c r="A682" s="17">
        <f t="shared" si="103"/>
        <v>681</v>
      </c>
      <c r="B682" s="2" t="s">
        <v>506</v>
      </c>
      <c r="C682" s="5" t="s">
        <v>729</v>
      </c>
      <c r="D682" s="3">
        <v>0</v>
      </c>
      <c r="E682" s="3">
        <v>0</v>
      </c>
      <c r="F682" s="6">
        <f t="shared" si="109"/>
        <v>0</v>
      </c>
      <c r="G682" s="8">
        <f t="shared" si="108"/>
        <v>36.5735</v>
      </c>
      <c r="H682" s="8">
        <f t="shared" si="100"/>
        <v>4.29</v>
      </c>
      <c r="I682" s="8">
        <f t="shared" si="101"/>
        <v>0</v>
      </c>
      <c r="J682" s="8">
        <f t="shared" si="102"/>
        <v>40.8635</v>
      </c>
      <c r="K682" s="8">
        <f t="shared" si="107"/>
        <v>3541977.282815391</v>
      </c>
      <c r="L682" s="18">
        <f t="shared" si="105"/>
        <v>0.9578059071729957</v>
      </c>
      <c r="M682" s="18">
        <f t="shared" si="106"/>
        <v>0.9996930041155553</v>
      </c>
    </row>
    <row r="683" spans="1:13" ht="12.75">
      <c r="A683" s="17">
        <f t="shared" si="103"/>
        <v>682</v>
      </c>
      <c r="B683" s="2" t="s">
        <v>521</v>
      </c>
      <c r="C683" s="5" t="s">
        <v>729</v>
      </c>
      <c r="D683" s="3">
        <v>0</v>
      </c>
      <c r="E683" s="3">
        <v>0</v>
      </c>
      <c r="F683" s="6">
        <f t="shared" si="109"/>
        <v>0</v>
      </c>
      <c r="G683" s="8">
        <f t="shared" si="108"/>
        <v>36.5735</v>
      </c>
      <c r="H683" s="8">
        <f t="shared" si="100"/>
        <v>4.29</v>
      </c>
      <c r="I683" s="8">
        <f t="shared" si="101"/>
        <v>0</v>
      </c>
      <c r="J683" s="8">
        <f t="shared" si="102"/>
        <v>40.8635</v>
      </c>
      <c r="K683" s="8">
        <f t="shared" si="107"/>
        <v>3542018.146315391</v>
      </c>
      <c r="L683" s="18">
        <f t="shared" si="105"/>
        <v>0.9592123769338959</v>
      </c>
      <c r="M683" s="18">
        <f t="shared" si="106"/>
        <v>0.999704537491354</v>
      </c>
    </row>
    <row r="684" spans="1:13" ht="12.75">
      <c r="A684" s="17">
        <f t="shared" si="103"/>
        <v>683</v>
      </c>
      <c r="B684" s="2" t="s">
        <v>556</v>
      </c>
      <c r="C684" s="5" t="s">
        <v>729</v>
      </c>
      <c r="D684" s="3">
        <v>0</v>
      </c>
      <c r="E684" s="3">
        <v>0</v>
      </c>
      <c r="F684" s="6">
        <f t="shared" si="109"/>
        <v>0</v>
      </c>
      <c r="G684" s="8">
        <f t="shared" si="108"/>
        <v>36.5735</v>
      </c>
      <c r="H684" s="8">
        <f t="shared" si="100"/>
        <v>4.29</v>
      </c>
      <c r="I684" s="8">
        <f t="shared" si="101"/>
        <v>0</v>
      </c>
      <c r="J684" s="8">
        <f t="shared" si="102"/>
        <v>40.8635</v>
      </c>
      <c r="K684" s="8">
        <f t="shared" si="107"/>
        <v>3542059.009815391</v>
      </c>
      <c r="L684" s="18">
        <f t="shared" si="105"/>
        <v>0.960618846694796</v>
      </c>
      <c r="M684" s="18">
        <f t="shared" si="106"/>
        <v>0.9997160708671529</v>
      </c>
    </row>
    <row r="685" spans="1:13" ht="12.75">
      <c r="A685" s="17">
        <f t="shared" si="103"/>
        <v>684</v>
      </c>
      <c r="B685" s="2" t="s">
        <v>559</v>
      </c>
      <c r="C685" s="5" t="s">
        <v>729</v>
      </c>
      <c r="D685" s="3">
        <v>0</v>
      </c>
      <c r="E685" s="3">
        <v>0</v>
      </c>
      <c r="F685" s="6">
        <f t="shared" si="109"/>
        <v>0</v>
      </c>
      <c r="G685" s="8">
        <f t="shared" si="108"/>
        <v>36.5735</v>
      </c>
      <c r="H685" s="8">
        <f t="shared" si="100"/>
        <v>4.29</v>
      </c>
      <c r="I685" s="8">
        <f t="shared" si="101"/>
        <v>0</v>
      </c>
      <c r="J685" s="8">
        <f t="shared" si="102"/>
        <v>40.8635</v>
      </c>
      <c r="K685" s="8">
        <f t="shared" si="107"/>
        <v>3542099.873315391</v>
      </c>
      <c r="L685" s="18">
        <f t="shared" si="105"/>
        <v>0.9620253164556962</v>
      </c>
      <c r="M685" s="18">
        <f t="shared" si="106"/>
        <v>0.9997276042429517</v>
      </c>
    </row>
    <row r="686" spans="1:13" ht="12.75">
      <c r="A686" s="17">
        <f t="shared" si="103"/>
        <v>685</v>
      </c>
      <c r="B686" s="2" t="s">
        <v>564</v>
      </c>
      <c r="C686" s="5" t="s">
        <v>729</v>
      </c>
      <c r="D686" s="3">
        <v>0</v>
      </c>
      <c r="E686" s="3">
        <v>0</v>
      </c>
      <c r="F686" s="6">
        <f t="shared" si="109"/>
        <v>0</v>
      </c>
      <c r="G686" s="8">
        <f t="shared" si="108"/>
        <v>36.5735</v>
      </c>
      <c r="H686" s="8">
        <f t="shared" si="100"/>
        <v>4.29</v>
      </c>
      <c r="I686" s="8">
        <f t="shared" si="101"/>
        <v>0</v>
      </c>
      <c r="J686" s="8">
        <f t="shared" si="102"/>
        <v>40.8635</v>
      </c>
      <c r="K686" s="8">
        <f t="shared" si="107"/>
        <v>3542140.736815391</v>
      </c>
      <c r="L686" s="18">
        <f t="shared" si="105"/>
        <v>0.9634317862165963</v>
      </c>
      <c r="M686" s="18">
        <f t="shared" si="106"/>
        <v>0.9997391376187506</v>
      </c>
    </row>
    <row r="687" spans="1:13" ht="12.75">
      <c r="A687" s="17">
        <f t="shared" si="103"/>
        <v>686</v>
      </c>
      <c r="B687" s="2" t="s">
        <v>576</v>
      </c>
      <c r="C687" s="5" t="s">
        <v>729</v>
      </c>
      <c r="D687" s="3">
        <v>0</v>
      </c>
      <c r="E687" s="3">
        <v>0</v>
      </c>
      <c r="F687" s="6">
        <f t="shared" si="109"/>
        <v>0</v>
      </c>
      <c r="G687" s="8">
        <f t="shared" si="108"/>
        <v>36.5735</v>
      </c>
      <c r="H687" s="8">
        <f t="shared" si="100"/>
        <v>4.29</v>
      </c>
      <c r="I687" s="8">
        <f t="shared" si="101"/>
        <v>0</v>
      </c>
      <c r="J687" s="8">
        <f t="shared" si="102"/>
        <v>40.8635</v>
      </c>
      <c r="K687" s="8">
        <f t="shared" si="107"/>
        <v>3542181.600315391</v>
      </c>
      <c r="L687" s="18">
        <f t="shared" si="105"/>
        <v>0.9648382559774965</v>
      </c>
      <c r="M687" s="18">
        <f t="shared" si="106"/>
        <v>0.9997506709945494</v>
      </c>
    </row>
    <row r="688" spans="1:13" ht="12.75">
      <c r="A688" s="17">
        <f t="shared" si="103"/>
        <v>687</v>
      </c>
      <c r="B688" s="2" t="s">
        <v>516</v>
      </c>
      <c r="C688" s="5" t="s">
        <v>729</v>
      </c>
      <c r="D688" s="3">
        <v>0</v>
      </c>
      <c r="E688" s="3">
        <v>0</v>
      </c>
      <c r="F688" s="6">
        <f t="shared" si="109"/>
        <v>0</v>
      </c>
      <c r="G688" s="8">
        <f t="shared" si="108"/>
        <v>36.5735</v>
      </c>
      <c r="H688" s="8">
        <f t="shared" si="100"/>
        <v>4.29</v>
      </c>
      <c r="I688" s="8">
        <f t="shared" si="101"/>
        <v>0</v>
      </c>
      <c r="J688" s="8">
        <f t="shared" si="102"/>
        <v>40.8635</v>
      </c>
      <c r="K688" s="8">
        <f t="shared" si="107"/>
        <v>3542222.463815391</v>
      </c>
      <c r="L688" s="18">
        <f t="shared" si="105"/>
        <v>0.9662447257383966</v>
      </c>
      <c r="M688" s="18">
        <f t="shared" si="106"/>
        <v>0.9997622043703482</v>
      </c>
    </row>
    <row r="689" spans="1:13" ht="12.75">
      <c r="A689" s="17">
        <f t="shared" si="103"/>
        <v>688</v>
      </c>
      <c r="B689" s="2" t="s">
        <v>22</v>
      </c>
      <c r="C689" s="5" t="s">
        <v>729</v>
      </c>
      <c r="D689" s="3">
        <v>0</v>
      </c>
      <c r="E689" s="3">
        <v>0</v>
      </c>
      <c r="F689" s="6">
        <f t="shared" si="109"/>
        <v>0</v>
      </c>
      <c r="G689" s="8">
        <f t="shared" si="108"/>
        <v>36.5735</v>
      </c>
      <c r="H689" s="8">
        <f t="shared" si="100"/>
        <v>4.29</v>
      </c>
      <c r="I689" s="8">
        <f t="shared" si="101"/>
        <v>0</v>
      </c>
      <c r="J689" s="8">
        <f t="shared" si="102"/>
        <v>40.8635</v>
      </c>
      <c r="K689" s="8">
        <f t="shared" si="107"/>
        <v>3542263.327315391</v>
      </c>
      <c r="L689" s="18">
        <f t="shared" si="105"/>
        <v>0.9676511954992968</v>
      </c>
      <c r="M689" s="18">
        <f t="shared" si="106"/>
        <v>0.9997737377461471</v>
      </c>
    </row>
    <row r="690" spans="1:13" ht="12.75">
      <c r="A690" s="17">
        <f t="shared" si="103"/>
        <v>689</v>
      </c>
      <c r="B690" s="2" t="s">
        <v>632</v>
      </c>
      <c r="C690" s="5" t="s">
        <v>729</v>
      </c>
      <c r="D690" s="3">
        <v>0</v>
      </c>
      <c r="E690" s="3">
        <v>0</v>
      </c>
      <c r="F690" s="6">
        <f t="shared" si="109"/>
        <v>0</v>
      </c>
      <c r="G690" s="8">
        <f t="shared" si="108"/>
        <v>36.5735</v>
      </c>
      <c r="H690" s="8">
        <f t="shared" si="100"/>
        <v>4.29</v>
      </c>
      <c r="I690" s="8">
        <f t="shared" si="101"/>
        <v>0</v>
      </c>
      <c r="J690" s="8">
        <f t="shared" si="102"/>
        <v>40.8635</v>
      </c>
      <c r="K690" s="8">
        <f t="shared" si="107"/>
        <v>3542304.190815391</v>
      </c>
      <c r="L690" s="18">
        <f t="shared" si="105"/>
        <v>0.9690576652601969</v>
      </c>
      <c r="M690" s="18">
        <f t="shared" si="106"/>
        <v>0.9997852711219459</v>
      </c>
    </row>
    <row r="691" spans="1:13" ht="12.75">
      <c r="A691" s="17">
        <f t="shared" si="103"/>
        <v>690</v>
      </c>
      <c r="B691" s="2" t="s">
        <v>634</v>
      </c>
      <c r="C691" s="5" t="s">
        <v>729</v>
      </c>
      <c r="D691" s="3">
        <v>0</v>
      </c>
      <c r="E691" s="3">
        <v>0</v>
      </c>
      <c r="F691" s="6">
        <f t="shared" si="109"/>
        <v>0</v>
      </c>
      <c r="G691" s="8">
        <f t="shared" si="108"/>
        <v>36.5735</v>
      </c>
      <c r="H691" s="8">
        <f t="shared" si="100"/>
        <v>4.29</v>
      </c>
      <c r="I691" s="8">
        <f t="shared" si="101"/>
        <v>0</v>
      </c>
      <c r="J691" s="8">
        <f t="shared" si="102"/>
        <v>40.8635</v>
      </c>
      <c r="K691" s="8">
        <f t="shared" si="107"/>
        <v>3542345.054315391</v>
      </c>
      <c r="L691" s="18">
        <f t="shared" si="105"/>
        <v>0.9704641350210971</v>
      </c>
      <c r="M691" s="18">
        <f t="shared" si="106"/>
        <v>0.9997968044977448</v>
      </c>
    </row>
    <row r="692" spans="1:13" ht="12.75">
      <c r="A692" s="17">
        <f t="shared" si="103"/>
        <v>691</v>
      </c>
      <c r="B692" s="2" t="s">
        <v>641</v>
      </c>
      <c r="C692" s="5" t="s">
        <v>729</v>
      </c>
      <c r="D692" s="3">
        <v>0</v>
      </c>
      <c r="E692" s="3">
        <v>0</v>
      </c>
      <c r="F692" s="6">
        <f t="shared" si="109"/>
        <v>0</v>
      </c>
      <c r="G692" s="8">
        <f t="shared" si="108"/>
        <v>36.5735</v>
      </c>
      <c r="H692" s="8">
        <f t="shared" si="100"/>
        <v>4.29</v>
      </c>
      <c r="I692" s="8">
        <f t="shared" si="101"/>
        <v>0</v>
      </c>
      <c r="J692" s="8">
        <f t="shared" si="102"/>
        <v>40.8635</v>
      </c>
      <c r="K692" s="8">
        <f t="shared" si="107"/>
        <v>3542385.917815391</v>
      </c>
      <c r="L692" s="18">
        <f t="shared" si="105"/>
        <v>0.9718706047819972</v>
      </c>
      <c r="M692" s="18">
        <f t="shared" si="106"/>
        <v>0.9998083378735436</v>
      </c>
    </row>
    <row r="693" spans="1:13" ht="12.75">
      <c r="A693" s="17">
        <f t="shared" si="103"/>
        <v>692</v>
      </c>
      <c r="B693" s="2" t="s">
        <v>83</v>
      </c>
      <c r="C693" s="5" t="s">
        <v>729</v>
      </c>
      <c r="D693" s="3">
        <v>0</v>
      </c>
      <c r="E693" s="3">
        <v>0</v>
      </c>
      <c r="F693" s="6">
        <f t="shared" si="109"/>
        <v>0</v>
      </c>
      <c r="G693" s="8">
        <f t="shared" si="108"/>
        <v>36.5735</v>
      </c>
      <c r="H693" s="8">
        <f t="shared" si="100"/>
        <v>4.29</v>
      </c>
      <c r="I693" s="8">
        <f t="shared" si="101"/>
        <v>0</v>
      </c>
      <c r="J693" s="8">
        <f t="shared" si="102"/>
        <v>40.8635</v>
      </c>
      <c r="K693" s="8">
        <f t="shared" si="107"/>
        <v>3542426.781315391</v>
      </c>
      <c r="L693" s="18">
        <f t="shared" si="105"/>
        <v>0.9732770745428974</v>
      </c>
      <c r="M693" s="18">
        <f t="shared" si="106"/>
        <v>0.9998198712493425</v>
      </c>
    </row>
    <row r="694" spans="1:13" ht="12.75">
      <c r="A694" s="17">
        <f t="shared" si="103"/>
        <v>693</v>
      </c>
      <c r="B694" s="2" t="s">
        <v>579</v>
      </c>
      <c r="C694" s="5" t="s">
        <v>729</v>
      </c>
      <c r="D694" s="3">
        <v>0</v>
      </c>
      <c r="E694" s="3">
        <v>0</v>
      </c>
      <c r="F694" s="6">
        <f t="shared" si="109"/>
        <v>0</v>
      </c>
      <c r="G694" s="8">
        <f t="shared" si="108"/>
        <v>36.5735</v>
      </c>
      <c r="H694" s="8">
        <f t="shared" si="100"/>
        <v>4.29</v>
      </c>
      <c r="I694" s="8">
        <f t="shared" si="101"/>
        <v>0</v>
      </c>
      <c r="J694" s="8">
        <f t="shared" si="102"/>
        <v>40.8635</v>
      </c>
      <c r="K694" s="8">
        <f t="shared" si="107"/>
        <v>3542467.644815391</v>
      </c>
      <c r="L694" s="18">
        <f t="shared" si="105"/>
        <v>0.9746835443037974</v>
      </c>
      <c r="M694" s="18">
        <f t="shared" si="106"/>
        <v>0.9998314046251413</v>
      </c>
    </row>
    <row r="695" spans="1:13" ht="12.75">
      <c r="A695" s="17">
        <f t="shared" si="103"/>
        <v>694</v>
      </c>
      <c r="B695" s="2" t="s">
        <v>95</v>
      </c>
      <c r="C695" s="5">
        <v>1</v>
      </c>
      <c r="D695" s="3">
        <v>0</v>
      </c>
      <c r="E695" s="3">
        <v>0</v>
      </c>
      <c r="F695" s="6">
        <f t="shared" si="109"/>
        <v>0</v>
      </c>
      <c r="G695" s="8">
        <f t="shared" si="108"/>
        <v>36.5735</v>
      </c>
      <c r="H695" s="8">
        <f t="shared" si="100"/>
        <v>4.29</v>
      </c>
      <c r="I695" s="8">
        <f t="shared" si="101"/>
        <v>0</v>
      </c>
      <c r="J695" s="8">
        <f t="shared" si="102"/>
        <v>40.8635</v>
      </c>
      <c r="K695" s="8">
        <f t="shared" si="107"/>
        <v>3542508.508315391</v>
      </c>
      <c r="L695" s="18">
        <f t="shared" si="105"/>
        <v>0.9760900140646976</v>
      </c>
      <c r="M695" s="18">
        <f t="shared" si="106"/>
        <v>0.9998429380009402</v>
      </c>
    </row>
    <row r="696" spans="1:13" ht="12.75">
      <c r="A696" s="17">
        <f t="shared" si="103"/>
        <v>695</v>
      </c>
      <c r="B696" s="2" t="s">
        <v>96</v>
      </c>
      <c r="C696" s="5" t="s">
        <v>729</v>
      </c>
      <c r="D696" s="3">
        <v>0</v>
      </c>
      <c r="E696" s="3">
        <v>0</v>
      </c>
      <c r="F696" s="6">
        <f t="shared" si="109"/>
        <v>0</v>
      </c>
      <c r="G696" s="8">
        <f t="shared" si="108"/>
        <v>36.5735</v>
      </c>
      <c r="H696" s="8">
        <f t="shared" si="100"/>
        <v>4.29</v>
      </c>
      <c r="I696" s="8">
        <f t="shared" si="101"/>
        <v>0</v>
      </c>
      <c r="J696" s="8">
        <f t="shared" si="102"/>
        <v>40.8635</v>
      </c>
      <c r="K696" s="8">
        <f t="shared" si="107"/>
        <v>3542549.371815391</v>
      </c>
      <c r="L696" s="18">
        <f t="shared" si="105"/>
        <v>0.9774964838255977</v>
      </c>
      <c r="M696" s="18">
        <f t="shared" si="106"/>
        <v>0.999854471376739</v>
      </c>
    </row>
    <row r="697" spans="1:13" ht="12.75">
      <c r="A697" s="17">
        <f t="shared" si="103"/>
        <v>696</v>
      </c>
      <c r="B697" s="2" t="s">
        <v>671</v>
      </c>
      <c r="C697" s="5" t="s">
        <v>729</v>
      </c>
      <c r="D697" s="3">
        <v>0</v>
      </c>
      <c r="E697" s="3">
        <v>0</v>
      </c>
      <c r="F697" s="6">
        <f t="shared" si="109"/>
        <v>0</v>
      </c>
      <c r="G697" s="8">
        <f t="shared" si="108"/>
        <v>36.5735</v>
      </c>
      <c r="H697" s="8">
        <f t="shared" si="100"/>
        <v>4.29</v>
      </c>
      <c r="I697" s="8">
        <f t="shared" si="101"/>
        <v>0</v>
      </c>
      <c r="J697" s="8">
        <f t="shared" si="102"/>
        <v>40.8635</v>
      </c>
      <c r="K697" s="8">
        <f t="shared" si="107"/>
        <v>3542590.235315391</v>
      </c>
      <c r="L697" s="18">
        <f t="shared" si="105"/>
        <v>0.9789029535864979</v>
      </c>
      <c r="M697" s="18">
        <f t="shared" si="106"/>
        <v>0.9998660047525378</v>
      </c>
    </row>
    <row r="698" spans="1:13" ht="12.75">
      <c r="A698" s="17">
        <f t="shared" si="103"/>
        <v>697</v>
      </c>
      <c r="B698" s="2" t="s">
        <v>672</v>
      </c>
      <c r="C698" s="5" t="s">
        <v>729</v>
      </c>
      <c r="D698" s="3">
        <v>0</v>
      </c>
      <c r="E698" s="3">
        <v>0</v>
      </c>
      <c r="F698" s="6">
        <f t="shared" si="109"/>
        <v>0</v>
      </c>
      <c r="G698" s="8">
        <f t="shared" si="108"/>
        <v>36.5735</v>
      </c>
      <c r="H698" s="8">
        <f t="shared" si="100"/>
        <v>4.29</v>
      </c>
      <c r="I698" s="8">
        <f t="shared" si="101"/>
        <v>0</v>
      </c>
      <c r="J698" s="8">
        <f t="shared" si="102"/>
        <v>40.8635</v>
      </c>
      <c r="K698" s="8">
        <f t="shared" si="107"/>
        <v>3542631.098815391</v>
      </c>
      <c r="L698" s="18">
        <f t="shared" si="105"/>
        <v>0.980309423347398</v>
      </c>
      <c r="M698" s="18">
        <f t="shared" si="106"/>
        <v>0.9998775381283366</v>
      </c>
    </row>
    <row r="699" spans="1:13" ht="12.75">
      <c r="A699" s="17">
        <f t="shared" si="103"/>
        <v>698</v>
      </c>
      <c r="B699" s="2" t="s">
        <v>687</v>
      </c>
      <c r="C699" s="5" t="s">
        <v>729</v>
      </c>
      <c r="D699" s="3">
        <v>0</v>
      </c>
      <c r="E699" s="3">
        <v>0</v>
      </c>
      <c r="F699" s="6">
        <f t="shared" si="109"/>
        <v>0</v>
      </c>
      <c r="G699" s="8">
        <f t="shared" si="108"/>
        <v>36.5735</v>
      </c>
      <c r="H699" s="8">
        <f t="shared" si="100"/>
        <v>4.29</v>
      </c>
      <c r="I699" s="8">
        <f t="shared" si="101"/>
        <v>0</v>
      </c>
      <c r="J699" s="8">
        <f t="shared" si="102"/>
        <v>40.8635</v>
      </c>
      <c r="K699" s="8">
        <f t="shared" si="107"/>
        <v>3542671.962315391</v>
      </c>
      <c r="L699" s="18">
        <f t="shared" si="105"/>
        <v>0.9817158931082982</v>
      </c>
      <c r="M699" s="18">
        <f t="shared" si="106"/>
        <v>0.9998890715041354</v>
      </c>
    </row>
    <row r="700" spans="1:13" ht="12.75">
      <c r="A700" s="17">
        <f t="shared" si="103"/>
        <v>699</v>
      </c>
      <c r="B700" s="2" t="s">
        <v>132</v>
      </c>
      <c r="C700" s="5" t="s">
        <v>729</v>
      </c>
      <c r="D700" s="3">
        <v>0</v>
      </c>
      <c r="E700" s="3">
        <v>0</v>
      </c>
      <c r="F700" s="6">
        <f t="shared" si="109"/>
        <v>0</v>
      </c>
      <c r="G700" s="8">
        <f t="shared" si="108"/>
        <v>36.5735</v>
      </c>
      <c r="H700" s="8">
        <f t="shared" si="100"/>
        <v>4.29</v>
      </c>
      <c r="I700" s="8">
        <f t="shared" si="101"/>
        <v>0</v>
      </c>
      <c r="J700" s="8">
        <f t="shared" si="102"/>
        <v>40.8635</v>
      </c>
      <c r="K700" s="8">
        <f t="shared" si="107"/>
        <v>3542712.825815391</v>
      </c>
      <c r="L700" s="18">
        <f t="shared" si="105"/>
        <v>0.9831223628691983</v>
      </c>
      <c r="M700" s="18">
        <f t="shared" si="106"/>
        <v>0.9999006048799343</v>
      </c>
    </row>
    <row r="701" spans="1:13" ht="12.75">
      <c r="A701" s="17">
        <f t="shared" si="103"/>
        <v>700</v>
      </c>
      <c r="B701" s="2" t="s">
        <v>136</v>
      </c>
      <c r="C701" s="5" t="s">
        <v>729</v>
      </c>
      <c r="D701" s="3">
        <v>0</v>
      </c>
      <c r="E701" s="3">
        <v>0</v>
      </c>
      <c r="F701" s="6">
        <f t="shared" si="109"/>
        <v>0</v>
      </c>
      <c r="G701" s="8">
        <f t="shared" si="108"/>
        <v>36.5735</v>
      </c>
      <c r="H701" s="8">
        <f t="shared" si="100"/>
        <v>4.29</v>
      </c>
      <c r="I701" s="8">
        <f t="shared" si="101"/>
        <v>0</v>
      </c>
      <c r="J701" s="8">
        <f t="shared" si="102"/>
        <v>40.8635</v>
      </c>
      <c r="K701" s="8">
        <f t="shared" si="107"/>
        <v>3542753.689315391</v>
      </c>
      <c r="L701" s="18">
        <f t="shared" si="105"/>
        <v>0.9845288326300985</v>
      </c>
      <c r="M701" s="18">
        <f t="shared" si="106"/>
        <v>0.9999121382557331</v>
      </c>
    </row>
    <row r="702" spans="1:13" ht="12.75">
      <c r="A702" s="17">
        <f t="shared" si="103"/>
        <v>701</v>
      </c>
      <c r="B702" s="2" t="s">
        <v>143</v>
      </c>
      <c r="C702" s="5" t="s">
        <v>729</v>
      </c>
      <c r="D702" s="3">
        <v>0</v>
      </c>
      <c r="E702" s="3">
        <v>0</v>
      </c>
      <c r="F702" s="6">
        <f t="shared" si="109"/>
        <v>0</v>
      </c>
      <c r="G702" s="8">
        <f t="shared" si="108"/>
        <v>36.5735</v>
      </c>
      <c r="H702" s="8">
        <f t="shared" si="100"/>
        <v>4.29</v>
      </c>
      <c r="I702" s="8">
        <f t="shared" si="101"/>
        <v>0</v>
      </c>
      <c r="J702" s="8">
        <f t="shared" si="102"/>
        <v>40.8635</v>
      </c>
      <c r="K702" s="8">
        <f t="shared" si="107"/>
        <v>3542794.5528153908</v>
      </c>
      <c r="L702" s="18">
        <f t="shared" si="105"/>
        <v>0.9859353023909986</v>
      </c>
      <c r="M702" s="18">
        <f t="shared" si="106"/>
        <v>0.999923671631532</v>
      </c>
    </row>
    <row r="703" spans="1:13" ht="12.75">
      <c r="A703" s="17">
        <f t="shared" si="103"/>
        <v>702</v>
      </c>
      <c r="B703" s="2" t="s">
        <v>146</v>
      </c>
      <c r="C703" s="5" t="s">
        <v>729</v>
      </c>
      <c r="D703" s="3">
        <v>0</v>
      </c>
      <c r="E703" s="3">
        <v>0</v>
      </c>
      <c r="F703" s="6">
        <f t="shared" si="109"/>
        <v>0</v>
      </c>
      <c r="G703" s="8">
        <f t="shared" si="108"/>
        <v>36.5735</v>
      </c>
      <c r="H703" s="8">
        <f t="shared" si="100"/>
        <v>4.29</v>
      </c>
      <c r="I703" s="8">
        <f t="shared" si="101"/>
        <v>0</v>
      </c>
      <c r="J703" s="8">
        <f t="shared" si="102"/>
        <v>40.8635</v>
      </c>
      <c r="K703" s="8">
        <f t="shared" si="107"/>
        <v>3542835.4163153907</v>
      </c>
      <c r="L703" s="18">
        <f t="shared" si="105"/>
        <v>0.9873417721518988</v>
      </c>
      <c r="M703" s="18">
        <f t="shared" si="106"/>
        <v>0.9999352050073308</v>
      </c>
    </row>
    <row r="704" spans="1:13" ht="12.75">
      <c r="A704" s="17">
        <f t="shared" si="103"/>
        <v>703</v>
      </c>
      <c r="B704" s="2" t="s">
        <v>85</v>
      </c>
      <c r="C704" s="5" t="s">
        <v>729</v>
      </c>
      <c r="D704" s="3">
        <v>0</v>
      </c>
      <c r="E704" s="3">
        <v>0</v>
      </c>
      <c r="F704" s="6">
        <f t="shared" si="109"/>
        <v>0</v>
      </c>
      <c r="G704" s="8">
        <f t="shared" si="108"/>
        <v>36.5735</v>
      </c>
      <c r="H704" s="8">
        <f aca="true" t="shared" si="110" ref="H704:H712">+C704*8.58*1100/2200</f>
        <v>4.29</v>
      </c>
      <c r="I704" s="8">
        <f aca="true" t="shared" si="111" ref="I704:I712">+F704*0.01519*0.5</f>
        <v>0</v>
      </c>
      <c r="J704" s="8">
        <f aca="true" t="shared" si="112" ref="J704:J712">+G704+H704+I704</f>
        <v>40.8635</v>
      </c>
      <c r="K704" s="8">
        <f t="shared" si="107"/>
        <v>3542876.2798153907</v>
      </c>
      <c r="L704" s="18">
        <f t="shared" si="105"/>
        <v>0.9887482419127989</v>
      </c>
      <c r="M704" s="18">
        <f t="shared" si="106"/>
        <v>0.9999467383831296</v>
      </c>
    </row>
    <row r="705" spans="1:13" ht="12.75">
      <c r="A705" s="17">
        <f t="shared" si="103"/>
        <v>704</v>
      </c>
      <c r="B705" s="2" t="s">
        <v>553</v>
      </c>
      <c r="C705" s="5">
        <v>0</v>
      </c>
      <c r="D705" s="3">
        <v>0</v>
      </c>
      <c r="E705" s="3" t="s">
        <v>554</v>
      </c>
      <c r="F705" s="6">
        <f t="shared" si="109"/>
        <v>2000</v>
      </c>
      <c r="G705" s="8">
        <f aca="true" t="shared" si="113" ref="G705:G712">0.01154*F705</f>
        <v>23.08</v>
      </c>
      <c r="H705" s="8">
        <f t="shared" si="110"/>
        <v>0</v>
      </c>
      <c r="I705" s="8">
        <f t="shared" si="111"/>
        <v>15.19</v>
      </c>
      <c r="J705" s="8">
        <f t="shared" si="112"/>
        <v>38.269999999999996</v>
      </c>
      <c r="K705" s="8">
        <f t="shared" si="107"/>
        <v>3542914.5498153907</v>
      </c>
      <c r="L705" s="18">
        <f t="shared" si="105"/>
        <v>0.9901547116736991</v>
      </c>
      <c r="M705" s="18">
        <f t="shared" si="106"/>
        <v>0.9999575397655815</v>
      </c>
    </row>
    <row r="706" spans="1:13" ht="12.75">
      <c r="A706" s="17">
        <f aca="true" t="shared" si="114" ref="A706:A712">+A705+1</f>
        <v>705</v>
      </c>
      <c r="B706" s="2" t="s">
        <v>104</v>
      </c>
      <c r="C706" s="5">
        <v>0</v>
      </c>
      <c r="D706" s="3">
        <v>0</v>
      </c>
      <c r="E706" s="3" t="s">
        <v>105</v>
      </c>
      <c r="F706" s="6">
        <f t="shared" si="109"/>
        <v>1904</v>
      </c>
      <c r="G706" s="8">
        <f t="shared" si="113"/>
        <v>21.97216</v>
      </c>
      <c r="H706" s="8">
        <f t="shared" si="110"/>
        <v>0</v>
      </c>
      <c r="I706" s="8">
        <f t="shared" si="111"/>
        <v>14.46088</v>
      </c>
      <c r="J706" s="8">
        <f t="shared" si="112"/>
        <v>36.43304</v>
      </c>
      <c r="K706" s="8">
        <f t="shared" si="107"/>
        <v>3542950.9828553908</v>
      </c>
      <c r="L706" s="18">
        <f t="shared" si="105"/>
        <v>0.9915611814345991</v>
      </c>
      <c r="M706" s="18">
        <f t="shared" si="106"/>
        <v>0.9999678226816757</v>
      </c>
    </row>
    <row r="707" spans="1:13" ht="12.75">
      <c r="A707" s="17">
        <f t="shared" si="114"/>
        <v>706</v>
      </c>
      <c r="B707" s="2" t="s">
        <v>20</v>
      </c>
      <c r="C707" s="5">
        <v>0</v>
      </c>
      <c r="D707" s="3">
        <v>0</v>
      </c>
      <c r="E707" s="3" t="s">
        <v>21</v>
      </c>
      <c r="F707" s="6">
        <f t="shared" si="109"/>
        <v>1750</v>
      </c>
      <c r="G707" s="8">
        <f t="shared" si="113"/>
        <v>20.195</v>
      </c>
      <c r="H707" s="8">
        <f t="shared" si="110"/>
        <v>0</v>
      </c>
      <c r="I707" s="8">
        <f t="shared" si="111"/>
        <v>13.29125</v>
      </c>
      <c r="J707" s="8">
        <f t="shared" si="112"/>
        <v>33.48625</v>
      </c>
      <c r="K707" s="8">
        <f t="shared" si="107"/>
        <v>3542984.469105391</v>
      </c>
      <c r="L707" s="18">
        <f aca="true" t="shared" si="115" ref="L707:L712">+A707/$A$712</f>
        <v>0.9929676511954993</v>
      </c>
      <c r="M707" s="18">
        <f aca="true" t="shared" si="116" ref="M707:M712">+K707/$K$712</f>
        <v>0.9999772738913211</v>
      </c>
    </row>
    <row r="708" spans="1:13" ht="12.75">
      <c r="A708" s="17">
        <f t="shared" si="114"/>
        <v>707</v>
      </c>
      <c r="B708" s="2" t="s">
        <v>149</v>
      </c>
      <c r="C708" s="5">
        <v>0</v>
      </c>
      <c r="D708" s="3">
        <v>0</v>
      </c>
      <c r="E708" s="3" t="s">
        <v>150</v>
      </c>
      <c r="F708" s="6">
        <f t="shared" si="109"/>
        <v>924</v>
      </c>
      <c r="G708" s="8">
        <f t="shared" si="113"/>
        <v>10.66296</v>
      </c>
      <c r="H708" s="8">
        <f t="shared" si="110"/>
        <v>0</v>
      </c>
      <c r="I708" s="8">
        <f t="shared" si="111"/>
        <v>7.01778</v>
      </c>
      <c r="J708" s="8">
        <f t="shared" si="112"/>
        <v>17.68074</v>
      </c>
      <c r="K708" s="8">
        <f t="shared" si="107"/>
        <v>3543002.149845391</v>
      </c>
      <c r="L708" s="18">
        <f t="shared" si="115"/>
        <v>0.9943741209563994</v>
      </c>
      <c r="M708" s="18">
        <f t="shared" si="116"/>
        <v>0.9999822641300139</v>
      </c>
    </row>
    <row r="709" spans="1:13" ht="12.75">
      <c r="A709" s="17">
        <f t="shared" si="114"/>
        <v>708</v>
      </c>
      <c r="B709" s="2" t="s">
        <v>961</v>
      </c>
      <c r="C709" s="5">
        <v>0</v>
      </c>
      <c r="D709" s="3">
        <v>0</v>
      </c>
      <c r="E709" s="3" t="s">
        <v>962</v>
      </c>
      <c r="F709" s="6">
        <f t="shared" si="109"/>
        <v>900</v>
      </c>
      <c r="G709" s="8">
        <f t="shared" si="113"/>
        <v>10.386</v>
      </c>
      <c r="H709" s="8">
        <f t="shared" si="110"/>
        <v>0</v>
      </c>
      <c r="I709" s="8">
        <f t="shared" si="111"/>
        <v>6.835500000000001</v>
      </c>
      <c r="J709" s="8">
        <f t="shared" si="112"/>
        <v>17.2215</v>
      </c>
      <c r="K709" s="8">
        <f>+K708+J709</f>
        <v>3543019.371345391</v>
      </c>
      <c r="L709" s="18">
        <f t="shared" si="115"/>
        <v>0.9957805907172996</v>
      </c>
      <c r="M709" s="18">
        <f t="shared" si="116"/>
        <v>0.9999871247521173</v>
      </c>
    </row>
    <row r="710" spans="1:13" ht="12.75">
      <c r="A710" s="17">
        <f t="shared" si="114"/>
        <v>709</v>
      </c>
      <c r="B710" s="2" t="s">
        <v>682</v>
      </c>
      <c r="C710" s="5">
        <v>0</v>
      </c>
      <c r="D710" s="3">
        <v>0</v>
      </c>
      <c r="E710" s="3">
        <v>840</v>
      </c>
      <c r="F710" s="6">
        <f t="shared" si="109"/>
        <v>840</v>
      </c>
      <c r="G710" s="8">
        <f t="shared" si="113"/>
        <v>9.6936</v>
      </c>
      <c r="H710" s="8">
        <f t="shared" si="110"/>
        <v>0</v>
      </c>
      <c r="I710" s="8">
        <f t="shared" si="111"/>
        <v>6.3798</v>
      </c>
      <c r="J710" s="8">
        <f t="shared" si="112"/>
        <v>16.0734</v>
      </c>
      <c r="K710" s="8">
        <f>+K709+J710</f>
        <v>3543035.444745391</v>
      </c>
      <c r="L710" s="18">
        <f t="shared" si="115"/>
        <v>0.9971870604781997</v>
      </c>
      <c r="M710" s="18">
        <f t="shared" si="116"/>
        <v>0.9999916613327471</v>
      </c>
    </row>
    <row r="711" spans="1:13" ht="12.75">
      <c r="A711" s="17">
        <f t="shared" si="114"/>
        <v>710</v>
      </c>
      <c r="B711" s="2" t="s">
        <v>678</v>
      </c>
      <c r="C711" s="5">
        <v>0</v>
      </c>
      <c r="D711" s="3">
        <v>0</v>
      </c>
      <c r="E711" s="3">
        <v>800</v>
      </c>
      <c r="F711" s="6">
        <f t="shared" si="109"/>
        <v>800</v>
      </c>
      <c r="G711" s="8">
        <f t="shared" si="113"/>
        <v>9.232</v>
      </c>
      <c r="H711" s="8">
        <f t="shared" si="110"/>
        <v>0</v>
      </c>
      <c r="I711" s="8">
        <f t="shared" si="111"/>
        <v>6.0760000000000005</v>
      </c>
      <c r="J711" s="8">
        <f t="shared" si="112"/>
        <v>15.308</v>
      </c>
      <c r="K711" s="8">
        <f>+K710+J711</f>
        <v>3543050.7527453913</v>
      </c>
      <c r="L711" s="18">
        <f t="shared" si="115"/>
        <v>0.9985935302390999</v>
      </c>
      <c r="M711" s="18">
        <f t="shared" si="116"/>
        <v>0.9999959818857279</v>
      </c>
    </row>
    <row r="712" spans="1:13" ht="12.75">
      <c r="A712" s="17">
        <f t="shared" si="114"/>
        <v>711</v>
      </c>
      <c r="B712" s="2" t="s">
        <v>158</v>
      </c>
      <c r="C712" s="5">
        <v>0</v>
      </c>
      <c r="D712" s="3" t="s">
        <v>159</v>
      </c>
      <c r="E712" s="3">
        <v>0</v>
      </c>
      <c r="F712" s="6">
        <f t="shared" si="109"/>
        <v>744</v>
      </c>
      <c r="G712" s="8">
        <f t="shared" si="113"/>
        <v>8.58576</v>
      </c>
      <c r="H712" s="8">
        <f t="shared" si="110"/>
        <v>0</v>
      </c>
      <c r="I712" s="8">
        <f t="shared" si="111"/>
        <v>5.65068</v>
      </c>
      <c r="J712" s="8">
        <f t="shared" si="112"/>
        <v>14.236440000000002</v>
      </c>
      <c r="K712" s="8">
        <f>+K711+J712</f>
        <v>3543064.9891853915</v>
      </c>
      <c r="L712" s="18">
        <f t="shared" si="115"/>
        <v>1</v>
      </c>
      <c r="M712" s="18">
        <f t="shared" si="116"/>
        <v>1</v>
      </c>
    </row>
    <row r="714" spans="2:12" ht="12.75" customHeight="1">
      <c r="B714" s="22" t="s">
        <v>1187</v>
      </c>
      <c r="C714" s="22"/>
      <c r="D714" s="22"/>
      <c r="E714" s="22"/>
      <c r="F714" s="22"/>
      <c r="G714" s="22"/>
      <c r="H714" s="22"/>
      <c r="I714" s="22"/>
      <c r="J714" s="22"/>
      <c r="K714" s="22"/>
      <c r="L714" s="22"/>
    </row>
    <row r="715" spans="2:12" ht="12.75">
      <c r="B715" s="22"/>
      <c r="C715" s="22"/>
      <c r="D715" s="22"/>
      <c r="E715" s="22"/>
      <c r="F715" s="22"/>
      <c r="G715" s="22"/>
      <c r="H715" s="22"/>
      <c r="I715" s="22"/>
      <c r="J715" s="22"/>
      <c r="K715" s="22"/>
      <c r="L715" s="22"/>
    </row>
    <row r="716" spans="2:13" ht="12.75" customHeight="1">
      <c r="B716" s="22" t="s">
        <v>1198</v>
      </c>
      <c r="C716" s="22"/>
      <c r="D716" s="22"/>
      <c r="E716" s="22"/>
      <c r="F716" s="22"/>
      <c r="G716" s="22"/>
      <c r="H716" s="22"/>
      <c r="I716" s="22"/>
      <c r="J716" s="22"/>
      <c r="K716" s="22"/>
      <c r="L716" s="22"/>
      <c r="M716" s="21"/>
    </row>
    <row r="717" spans="2:12" ht="12.75">
      <c r="B717" s="23" t="s">
        <v>1192</v>
      </c>
      <c r="C717" s="23"/>
      <c r="D717" s="23"/>
      <c r="E717" s="23"/>
      <c r="F717" s="23"/>
      <c r="G717" s="23"/>
      <c r="H717" s="23"/>
      <c r="I717" s="23"/>
      <c r="J717" s="23"/>
      <c r="K717" s="23"/>
      <c r="L717" s="23"/>
    </row>
    <row r="718" spans="2:12" ht="12.75">
      <c r="B718" s="15" t="s">
        <v>1193</v>
      </c>
      <c r="C718" s="13"/>
      <c r="D718" s="14"/>
      <c r="E718" s="14"/>
      <c r="F718" s="13"/>
      <c r="G718" s="13"/>
      <c r="H718" s="14"/>
      <c r="I718" s="14"/>
      <c r="J718" s="14"/>
      <c r="K718" s="14"/>
      <c r="L718" s="12"/>
    </row>
    <row r="719" spans="2:12" ht="12.75">
      <c r="B719" s="15" t="s">
        <v>1194</v>
      </c>
      <c r="C719" s="13"/>
      <c r="D719" s="14"/>
      <c r="E719" s="14"/>
      <c r="F719" s="13"/>
      <c r="G719" s="13"/>
      <c r="H719" s="14"/>
      <c r="I719" s="14"/>
      <c r="J719" s="14"/>
      <c r="K719" s="14"/>
      <c r="L719" s="12"/>
    </row>
    <row r="720" spans="2:12" ht="12.75">
      <c r="B720" s="14" t="s">
        <v>1195</v>
      </c>
      <c r="C720" s="13"/>
      <c r="D720" s="14"/>
      <c r="E720" s="14"/>
      <c r="F720" s="13"/>
      <c r="G720" s="13"/>
      <c r="H720" s="14"/>
      <c r="I720" s="14"/>
      <c r="J720" s="14"/>
      <c r="K720" s="14"/>
      <c r="L720" s="12"/>
    </row>
    <row r="721" spans="2:12" ht="12.75">
      <c r="B721" s="15" t="s">
        <v>1191</v>
      </c>
      <c r="C721" s="13"/>
      <c r="D721" s="14"/>
      <c r="E721" s="14"/>
      <c r="F721" s="13"/>
      <c r="G721" s="13"/>
      <c r="H721" s="14"/>
      <c r="I721" s="14"/>
      <c r="J721" s="14"/>
      <c r="K721" s="14"/>
      <c r="L721" s="12"/>
    </row>
    <row r="722" spans="2:12" ht="12.75">
      <c r="B722" s="15" t="s">
        <v>1190</v>
      </c>
      <c r="C722" s="13"/>
      <c r="D722" s="14"/>
      <c r="E722" s="14"/>
      <c r="F722" s="13"/>
      <c r="G722" s="13"/>
      <c r="H722" s="14"/>
      <c r="I722" s="14"/>
      <c r="J722" s="14"/>
      <c r="K722" s="14"/>
      <c r="L722" s="12"/>
    </row>
  </sheetData>
  <sheetProtection/>
  <mergeCells count="3">
    <mergeCell ref="B714:L715"/>
    <mergeCell ref="B717:L717"/>
    <mergeCell ref="B716:L716"/>
  </mergeCells>
  <printOptions/>
  <pageMargins left="0.2" right="0.2" top="0.5" bottom="0.5" header="0.25" footer="0.25"/>
  <pageSetup horizontalDpi="600" verticalDpi="600" orientation="landscape" r:id="rId1"/>
  <headerFooter alignWithMargins="0">
    <oddHeader>&amp;L&amp;"Arial,Bold"GHG Emissions and Capture Rates for 711 SCAQMD Residential, Commercial and Mixed Use Projects (2007-2008) from OPR Database</oddHeader>
    <oddFooter>&amp;C&amp;8Page &amp;P</oddFooter>
  </headerFooter>
  <ignoredErrors>
    <ignoredError sqref="B723:G65536 B713:G713 M713:M715 L713 J723:J65536 B4:B712 C2:C712 N2:IV715 D1:E712 B1:B2 J1 J713 L1:IV1 L723:IV65536 M717:IV7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AQMD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Krause</dc:creator>
  <cp:keywords/>
  <dc:description/>
  <cp:lastModifiedBy>mkrause</cp:lastModifiedBy>
  <cp:lastPrinted>2009-08-06T14:32:05Z</cp:lastPrinted>
  <dcterms:created xsi:type="dcterms:W3CDTF">2009-07-31T00:38:41Z</dcterms:created>
  <dcterms:modified xsi:type="dcterms:W3CDTF">2009-08-27T16:23:30Z</dcterms:modified>
  <cp:category/>
  <cp:version/>
  <cp:contentType/>
  <cp:contentStatus/>
</cp:coreProperties>
</file>